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30" yWindow="-15" windowWidth="12120" windowHeight="9120"/>
  </bookViews>
  <sheets>
    <sheet name="Sheet1" sheetId="1" r:id="rId1"/>
  </sheets>
  <definedNames>
    <definedName name="_xlnm.Print_Area" localSheetId="0">Sheet1!$A$1:$J$55</definedName>
  </definedNames>
  <calcPr calcId="145621"/>
</workbook>
</file>

<file path=xl/calcChain.xml><?xml version="1.0" encoding="utf-8"?>
<calcChain xmlns="http://schemas.openxmlformats.org/spreadsheetml/2006/main">
  <c r="G50" i="1" l="1"/>
  <c r="G44" i="1"/>
  <c r="G51" i="1" s="1"/>
  <c r="G54" i="1" s="1"/>
  <c r="G39" i="1"/>
  <c r="G20" i="1"/>
  <c r="G14" i="1"/>
  <c r="F50" i="1" l="1"/>
  <c r="F44" i="1"/>
  <c r="F39" i="1"/>
  <c r="F20" i="1"/>
  <c r="F14" i="1"/>
  <c r="C54" i="1"/>
  <c r="B50" i="1"/>
  <c r="B39" i="1"/>
  <c r="B20" i="1"/>
  <c r="B51" i="1" s="1"/>
  <c r="B54" i="1" s="1"/>
  <c r="B14" i="1"/>
  <c r="F51" i="1" l="1"/>
  <c r="F54" i="1" s="1"/>
</calcChain>
</file>

<file path=xl/sharedStrings.xml><?xml version="1.0" encoding="utf-8"?>
<sst xmlns="http://schemas.openxmlformats.org/spreadsheetml/2006/main" count="108" uniqueCount="95">
  <si>
    <t>Historical Data</t>
  </si>
  <si>
    <t>Actual</t>
  </si>
  <si>
    <t>Proposed By
Budget Officer</t>
  </si>
  <si>
    <t>RESOURCES</t>
  </si>
  <si>
    <t>LB-10</t>
  </si>
  <si>
    <t xml:space="preserve"> </t>
  </si>
  <si>
    <t>City of Sodaville</t>
  </si>
  <si>
    <t>WATER ENTERPRISE FUND</t>
  </si>
  <si>
    <t>Adopted By
Budget Committee</t>
  </si>
  <si>
    <t>Adopted By
Governing Body</t>
  </si>
  <si>
    <t xml:space="preserve"> Metered Water Sales</t>
  </si>
  <si>
    <t xml:space="preserve"> Beginning Fund Balance:</t>
  </si>
  <si>
    <t xml:space="preserve"> City Administrator</t>
  </si>
  <si>
    <t xml:space="preserve"> Payroll Taxes</t>
  </si>
  <si>
    <t xml:space="preserve"> Electricity</t>
  </si>
  <si>
    <t xml:space="preserve"> Monthly Water Quality Monitoring</t>
  </si>
  <si>
    <t xml:space="preserve"> Non-Routine Quality Monitoring</t>
  </si>
  <si>
    <t xml:space="preserve"> Equipment &amp; Facility Repair &amp; Maintenance</t>
  </si>
  <si>
    <t xml:space="preserve"> Operating Expenses - Equipment Rental</t>
  </si>
  <si>
    <t xml:space="preserve"> Contract Services - Maintenance &amp; Repair</t>
  </si>
  <si>
    <t xml:space="preserve"> Consultants-Audit, Legal, Engineering, Water Rights</t>
  </si>
  <si>
    <t xml:space="preserve"> Adminstrative Supplies &amp; Duplication</t>
  </si>
  <si>
    <t xml:space="preserve"> Dues, Mileage, Training</t>
  </si>
  <si>
    <t xml:space="preserve"> Communication - Phone LD, fax, postage, notices</t>
  </si>
  <si>
    <t xml:space="preserve"> Insurance</t>
  </si>
  <si>
    <t xml:space="preserve"> Bad Debts</t>
  </si>
  <si>
    <t xml:space="preserve">                              DEBT SERVICES</t>
  </si>
  <si>
    <t xml:space="preserve"> Interest</t>
  </si>
  <si>
    <r>
      <t xml:space="preserve"> </t>
    </r>
    <r>
      <rPr>
        <b/>
        <sz val="8"/>
        <rFont val="Arial"/>
        <family val="2"/>
      </rPr>
      <t xml:space="preserve">                           Total Debt Services</t>
    </r>
  </si>
  <si>
    <t>Acct.</t>
  </si>
  <si>
    <t xml:space="preserve"> Utility Administration - Public Works Director</t>
  </si>
  <si>
    <t xml:space="preserve"> Water Acquisition</t>
  </si>
  <si>
    <t xml:space="preserve"> Operating Supplies</t>
  </si>
  <si>
    <t xml:space="preserve"> Health Benefits</t>
  </si>
  <si>
    <t>Infrastructure Finance Authority Loan</t>
  </si>
  <si>
    <t>3% Reserve GASB</t>
  </si>
  <si>
    <t>500-4000</t>
  </si>
  <si>
    <t>500-4008</t>
  </si>
  <si>
    <t>500-5501</t>
  </si>
  <si>
    <t>500-5505</t>
  </si>
  <si>
    <t>500-5502</t>
  </si>
  <si>
    <t>500-5504</t>
  </si>
  <si>
    <t>500-5601</t>
  </si>
  <si>
    <t>500-5602</t>
  </si>
  <si>
    <t>500-5603</t>
  </si>
  <si>
    <t>500-5604</t>
  </si>
  <si>
    <t>500-5605</t>
  </si>
  <si>
    <t>500-5606</t>
  </si>
  <si>
    <t>500-5608</t>
  </si>
  <si>
    <t>500-5607</t>
  </si>
  <si>
    <t>500-5701</t>
  </si>
  <si>
    <t>500-5702</t>
  </si>
  <si>
    <t>500-5703</t>
  </si>
  <si>
    <t>500-5704</t>
  </si>
  <si>
    <t>500-5705</t>
  </si>
  <si>
    <t>500-5706</t>
  </si>
  <si>
    <t>500-5707</t>
  </si>
  <si>
    <t>500-7000</t>
  </si>
  <si>
    <t>Insurance Refund</t>
  </si>
  <si>
    <t>500-4009</t>
  </si>
  <si>
    <t xml:space="preserve">      Total Materials &amp; Services</t>
  </si>
  <si>
    <t xml:space="preserve"> CONTINGENCY</t>
  </si>
  <si>
    <t>TOTAL EXPENDITURES</t>
  </si>
  <si>
    <t>PERSONAL SERVICES</t>
  </si>
  <si>
    <t>TOTAL RESOURCES</t>
  </si>
  <si>
    <t>Total Personal Services</t>
  </si>
  <si>
    <t xml:space="preserve"> MATERIALS &amp; SERVICES </t>
  </si>
  <si>
    <t>OPERATING EXPENSES</t>
  </si>
  <si>
    <t>TOTAL REQUIREMENTS</t>
  </si>
  <si>
    <t xml:space="preserve"> State Review, Condition Use </t>
  </si>
  <si>
    <t>USDA Emergency Water Assistance Grant</t>
  </si>
  <si>
    <t>500-4010</t>
  </si>
  <si>
    <t>500-5711</t>
  </si>
  <si>
    <t>500-5710</t>
  </si>
  <si>
    <t>500-5709</t>
  </si>
  <si>
    <t>CAPITAL OUTLAY</t>
  </si>
  <si>
    <t>Total Capital Outlay</t>
  </si>
  <si>
    <t>500-9000</t>
  </si>
  <si>
    <t>Capital Improvements to Wells</t>
  </si>
  <si>
    <t xml:space="preserve">
RESOURCES AND REQUIREMENTS</t>
  </si>
  <si>
    <t xml:space="preserve"> Principal USDA</t>
  </si>
  <si>
    <t xml:space="preserve"> Principal Infrastructure Finance Authority Loan</t>
  </si>
  <si>
    <t>2017-2018</t>
  </si>
  <si>
    <t>Second Preceding
Year 2014-2015</t>
  </si>
  <si>
    <r>
      <t xml:space="preserve">First Preceding
Year </t>
    </r>
    <r>
      <rPr>
        <u/>
        <sz val="8"/>
        <rFont val="Arial"/>
        <family val="2"/>
      </rPr>
      <t>2015-2016</t>
    </r>
  </si>
  <si>
    <r>
      <t xml:space="preserve">Adopted Budget
This Year
</t>
    </r>
    <r>
      <rPr>
        <u/>
        <sz val="8"/>
        <rFont val="Arial"/>
        <family val="2"/>
      </rPr>
      <t xml:space="preserve">    2016-2017</t>
    </r>
  </si>
  <si>
    <t>Business Oregon Grant - Well #6</t>
  </si>
  <si>
    <t>500-4011</t>
  </si>
  <si>
    <t>Infrastructure Finance Authority Grant-Water Study</t>
  </si>
  <si>
    <t>500-4012</t>
  </si>
  <si>
    <t>Water Rate Study</t>
  </si>
  <si>
    <t>Well #6 USDA ECWAG Grant</t>
  </si>
  <si>
    <t>Well #6 Business Oregon Grant</t>
  </si>
  <si>
    <t>500-5901</t>
  </si>
  <si>
    <t>500-5902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</si>
</sst>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Courier New"/>
      <family val="3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rgb="FF3F3F3F"/>
      <name val="Calibri"/>
      <family val="2"/>
      <scheme val="minor"/>
    </font>
    <font>
      <sz val="8"/>
      <color rgb="FF3F3F3F"/>
      <name val="Arial"/>
      <family val="2"/>
    </font>
    <font>
      <b/>
      <sz val="8"/>
      <color rgb="FF3F3F3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3" borderId="11" applyNumberFormat="0" applyAlignment="0" applyProtection="0"/>
  </cellStyleXfs>
  <cellXfs count="1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2" borderId="1" xfId="0" applyFont="1" applyFill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4" fontId="10" fillId="2" borderId="1" xfId="0" applyNumberFormat="1" applyFont="1" applyFill="1" applyBorder="1" applyAlignment="1">
      <alignment horizontal="right"/>
    </xf>
    <xf numFmtId="44" fontId="10" fillId="0" borderId="1" xfId="0" applyNumberFormat="1" applyFont="1" applyBorder="1" applyAlignment="1">
      <alignment horizontal="right"/>
    </xf>
    <xf numFmtId="44" fontId="10" fillId="0" borderId="6" xfId="0" applyNumberFormat="1" applyFont="1" applyBorder="1" applyAlignment="1">
      <alignment horizontal="right"/>
    </xf>
    <xf numFmtId="44" fontId="11" fillId="0" borderId="4" xfId="0" applyNumberFormat="1" applyFont="1" applyBorder="1" applyAlignment="1">
      <alignment horizontal="right"/>
    </xf>
    <xf numFmtId="44" fontId="10" fillId="0" borderId="2" xfId="0" applyNumberFormat="1" applyFont="1" applyBorder="1" applyAlignment="1">
      <alignment horizontal="right"/>
    </xf>
    <xf numFmtId="44" fontId="10" fillId="0" borderId="3" xfId="0" applyNumberFormat="1" applyFont="1" applyBorder="1" applyAlignment="1">
      <alignment horizontal="right"/>
    </xf>
    <xf numFmtId="44" fontId="11" fillId="0" borderId="6" xfId="0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12" fillId="3" borderId="12" xfId="1" applyBorder="1" applyAlignment="1">
      <alignment horizontal="center"/>
    </xf>
    <xf numFmtId="0" fontId="6" fillId="0" borderId="13" xfId="0" applyFont="1" applyBorder="1" applyAlignment="1">
      <alignment horizontal="center"/>
    </xf>
    <xf numFmtId="44" fontId="10" fillId="4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15" xfId="0" applyFont="1" applyBorder="1"/>
    <xf numFmtId="44" fontId="11" fillId="0" borderId="16" xfId="0" applyNumberFormat="1" applyFont="1" applyBorder="1" applyAlignment="1">
      <alignment horizontal="right"/>
    </xf>
    <xf numFmtId="44" fontId="11" fillId="0" borderId="17" xfId="0" applyNumberFormat="1" applyFont="1" applyBorder="1" applyAlignment="1">
      <alignment horizontal="right"/>
    </xf>
    <xf numFmtId="0" fontId="0" fillId="0" borderId="18" xfId="0" applyBorder="1"/>
    <xf numFmtId="0" fontId="12" fillId="3" borderId="12" xfId="1" applyBorder="1" applyAlignment="1">
      <alignment horizontal="left"/>
    </xf>
    <xf numFmtId="44" fontId="11" fillId="0" borderId="1" xfId="0" applyNumberFormat="1" applyFont="1" applyBorder="1" applyAlignment="1">
      <alignment horizontal="right"/>
    </xf>
    <xf numFmtId="44" fontId="11" fillId="0" borderId="3" xfId="0" applyNumberFormat="1" applyFont="1" applyBorder="1" applyAlignment="1">
      <alignment horizontal="right"/>
    </xf>
    <xf numFmtId="0" fontId="12" fillId="3" borderId="19" xfId="1" applyBorder="1" applyAlignment="1">
      <alignment horizontal="center"/>
    </xf>
    <xf numFmtId="0" fontId="0" fillId="0" borderId="20" xfId="0" applyBorder="1"/>
    <xf numFmtId="44" fontId="11" fillId="0" borderId="1" xfId="0" applyNumberFormat="1" applyFont="1" applyFill="1" applyBorder="1" applyAlignment="1">
      <alignment horizontal="right"/>
    </xf>
    <xf numFmtId="44" fontId="10" fillId="0" borderId="1" xfId="0" applyNumberFormat="1" applyFont="1" applyFill="1" applyBorder="1" applyAlignment="1">
      <alignment horizontal="right"/>
    </xf>
    <xf numFmtId="0" fontId="3" fillId="4" borderId="14" xfId="0" applyFont="1" applyFill="1" applyBorder="1"/>
    <xf numFmtId="0" fontId="0" fillId="4" borderId="8" xfId="0" applyFill="1" applyBorder="1"/>
    <xf numFmtId="0" fontId="0" fillId="4" borderId="5" xfId="0" applyFill="1" applyBorder="1"/>
    <xf numFmtId="0" fontId="3" fillId="4" borderId="10" xfId="0" applyFont="1" applyFill="1" applyBorder="1"/>
    <xf numFmtId="0" fontId="0" fillId="4" borderId="0" xfId="0" applyFill="1" applyBorder="1"/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4" fontId="11" fillId="0" borderId="21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3" fillId="0" borderId="23" xfId="0" applyFont="1" applyBorder="1"/>
    <xf numFmtId="0" fontId="6" fillId="0" borderId="21" xfId="0" applyFont="1" applyBorder="1" applyAlignment="1">
      <alignment horizontal="center"/>
    </xf>
    <xf numFmtId="0" fontId="14" fillId="3" borderId="24" xfId="1" applyFont="1" applyBorder="1" applyAlignment="1">
      <alignment horizontal="center"/>
    </xf>
    <xf numFmtId="44" fontId="11" fillId="4" borderId="1" xfId="0" applyNumberFormat="1" applyFont="1" applyFill="1" applyBorder="1" applyAlignment="1">
      <alignment horizontal="right"/>
    </xf>
    <xf numFmtId="0" fontId="13" fillId="4" borderId="1" xfId="1" applyFont="1" applyFill="1" applyBorder="1" applyAlignment="1">
      <alignment horizontal="left"/>
    </xf>
    <xf numFmtId="44" fontId="11" fillId="0" borderId="6" xfId="0" applyNumberFormat="1" applyFont="1" applyBorder="1" applyAlignment="1">
      <alignment horizontal="right"/>
    </xf>
    <xf numFmtId="0" fontId="3" fillId="0" borderId="21" xfId="0" applyFont="1" applyBorder="1" applyAlignment="1">
      <alignment horizontal="left"/>
    </xf>
    <xf numFmtId="0" fontId="12" fillId="3" borderId="11" xfId="1" applyBorder="1" applyAlignment="1">
      <alignment horizontal="center" vertical="center"/>
    </xf>
    <xf numFmtId="0" fontId="0" fillId="0" borderId="0" xfId="0" applyBorder="1"/>
    <xf numFmtId="0" fontId="12" fillId="3" borderId="11" xfId="1" applyBorder="1" applyAlignment="1">
      <alignment horizontal="center"/>
    </xf>
    <xf numFmtId="0" fontId="3" fillId="0" borderId="26" xfId="0" applyFont="1" applyBorder="1"/>
    <xf numFmtId="0" fontId="3" fillId="0" borderId="9" xfId="0" applyFont="1" applyBorder="1"/>
    <xf numFmtId="0" fontId="3" fillId="0" borderId="10" xfId="0" applyFont="1" applyBorder="1"/>
    <xf numFmtId="0" fontId="3" fillId="4" borderId="9" xfId="0" applyFont="1" applyFill="1" applyBorder="1"/>
    <xf numFmtId="0" fontId="3" fillId="4" borderId="27" xfId="0" applyFont="1" applyFill="1" applyBorder="1"/>
    <xf numFmtId="0" fontId="3" fillId="0" borderId="25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17" xfId="0" applyFont="1" applyBorder="1"/>
    <xf numFmtId="0" fontId="6" fillId="0" borderId="17" xfId="0" applyFont="1" applyBorder="1"/>
    <xf numFmtId="0" fontId="5" fillId="0" borderId="18" xfId="0" applyFont="1" applyBorder="1"/>
    <xf numFmtId="44" fontId="11" fillId="0" borderId="2" xfId="0" applyNumberFormat="1" applyFont="1" applyBorder="1" applyAlignment="1">
      <alignment horizontal="right"/>
    </xf>
    <xf numFmtId="44" fontId="11" fillId="0" borderId="30" xfId="0" applyNumberFormat="1" applyFont="1" applyBorder="1" applyAlignment="1">
      <alignment horizontal="right"/>
    </xf>
    <xf numFmtId="44" fontId="11" fillId="0" borderId="31" xfId="0" applyNumberFormat="1" applyFont="1" applyBorder="1" applyAlignment="1">
      <alignment horizontal="right"/>
    </xf>
    <xf numFmtId="0" fontId="3" fillId="0" borderId="9" xfId="0" applyFont="1" applyFill="1" applyBorder="1"/>
    <xf numFmtId="0" fontId="3" fillId="0" borderId="27" xfId="0" applyFont="1" applyFill="1" applyBorder="1"/>
    <xf numFmtId="0" fontId="3" fillId="0" borderId="6" xfId="0" applyFont="1" applyBorder="1" applyAlignment="1">
      <alignment horizontal="center" vertical="center" wrapText="1"/>
    </xf>
    <xf numFmtId="0" fontId="0" fillId="0" borderId="10" xfId="0" applyBorder="1"/>
    <xf numFmtId="44" fontId="11" fillId="4" borderId="3" xfId="0" applyNumberFormat="1" applyFont="1" applyFill="1" applyBorder="1" applyAlignment="1">
      <alignment horizontal="right"/>
    </xf>
    <xf numFmtId="44" fontId="11" fillId="4" borderId="6" xfId="0" applyNumberFormat="1" applyFont="1" applyFill="1" applyBorder="1" applyAlignment="1">
      <alignment horizontal="right"/>
    </xf>
    <xf numFmtId="0" fontId="2" fillId="0" borderId="22" xfId="0" applyFont="1" applyBorder="1"/>
    <xf numFmtId="0" fontId="1" fillId="0" borderId="22" xfId="0" applyFont="1" applyBorder="1"/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26" xfId="0" applyBorder="1"/>
    <xf numFmtId="0" fontId="0" fillId="0" borderId="22" xfId="0" applyBorder="1"/>
    <xf numFmtId="0" fontId="3" fillId="0" borderId="14" xfId="0" applyFont="1" applyBorder="1"/>
    <xf numFmtId="0" fontId="3" fillId="0" borderId="14" xfId="0" applyFont="1" applyFill="1" applyBorder="1"/>
    <xf numFmtId="0" fontId="3" fillId="4" borderId="35" xfId="0" applyFont="1" applyFill="1" applyBorder="1"/>
    <xf numFmtId="0" fontId="3" fillId="0" borderId="35" xfId="0" applyFont="1" applyFill="1" applyBorder="1"/>
    <xf numFmtId="0" fontId="3" fillId="0" borderId="33" xfId="0" applyFont="1" applyBorder="1"/>
    <xf numFmtId="0" fontId="3" fillId="0" borderId="35" xfId="0" applyFont="1" applyBorder="1"/>
    <xf numFmtId="0" fontId="3" fillId="4" borderId="34" xfId="0" applyFont="1" applyFill="1" applyBorder="1"/>
    <xf numFmtId="0" fontId="6" fillId="0" borderId="23" xfId="0" applyFont="1" applyBorder="1"/>
    <xf numFmtId="0" fontId="3" fillId="0" borderId="17" xfId="0" applyFont="1" applyFill="1" applyBorder="1"/>
    <xf numFmtId="0" fontId="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29"/>
  <sheetViews>
    <sheetView tabSelected="1" zoomScaleNormal="100" zoomScaleSheetLayoutView="115" workbookViewId="0">
      <selection activeCell="H7" sqref="H7:H54"/>
    </sheetView>
  </sheetViews>
  <sheetFormatPr defaultColWidth="0" defaultRowHeight="15.75" zeroHeight="1" x14ac:dyDescent="0.25"/>
  <cols>
    <col min="1" max="1" width="3.85546875" style="2" bestFit="1" customWidth="1"/>
    <col min="2" max="2" width="14.42578125" style="2" customWidth="1"/>
    <col min="3" max="3" width="14.140625" style="2" customWidth="1"/>
    <col min="4" max="4" width="14.140625" style="1" customWidth="1"/>
    <col min="5" max="5" width="39.42578125" customWidth="1"/>
    <col min="6" max="6" width="14.42578125" customWidth="1"/>
    <col min="7" max="7" width="14.140625" customWidth="1"/>
    <col min="8" max="8" width="14" customWidth="1"/>
    <col min="9" max="9" width="14" style="69" customWidth="1"/>
    <col min="10" max="10" width="1" customWidth="1"/>
  </cols>
  <sheetData>
    <row r="1" spans="1:10" s="77" customFormat="1" x14ac:dyDescent="0.25">
      <c r="A1" s="93" t="s">
        <v>4</v>
      </c>
      <c r="B1" s="94"/>
      <c r="C1" s="72"/>
      <c r="D1" s="73"/>
      <c r="E1" s="74" t="s">
        <v>7</v>
      </c>
      <c r="F1" s="95" t="s">
        <v>6</v>
      </c>
      <c r="G1" s="95"/>
      <c r="H1" s="95"/>
      <c r="I1" s="75"/>
      <c r="J1" s="76"/>
    </row>
    <row r="2" spans="1:10" s="49" customFormat="1" ht="12" customHeight="1" x14ac:dyDescent="0.2">
      <c r="A2" s="97"/>
      <c r="B2" s="103" t="s">
        <v>0</v>
      </c>
      <c r="C2" s="111"/>
      <c r="D2" s="104"/>
      <c r="E2" s="100" t="s">
        <v>79</v>
      </c>
      <c r="F2" s="108" t="s">
        <v>82</v>
      </c>
      <c r="G2" s="109"/>
      <c r="H2" s="110"/>
      <c r="I2" s="87" t="s">
        <v>5</v>
      </c>
      <c r="J2" s="88"/>
    </row>
    <row r="3" spans="1:10" s="49" customFormat="1" ht="11.25" customHeight="1" x14ac:dyDescent="0.2">
      <c r="A3" s="98"/>
      <c r="B3" s="103" t="s">
        <v>1</v>
      </c>
      <c r="C3" s="104"/>
      <c r="D3" s="105" t="s">
        <v>85</v>
      </c>
      <c r="E3" s="101"/>
      <c r="F3" s="91" t="s">
        <v>2</v>
      </c>
      <c r="G3" s="91" t="s">
        <v>8</v>
      </c>
      <c r="H3" s="91" t="s">
        <v>9</v>
      </c>
      <c r="I3" s="68"/>
      <c r="J3" s="89"/>
    </row>
    <row r="4" spans="1:10" s="49" customFormat="1" ht="9.75" customHeight="1" x14ac:dyDescent="0.2">
      <c r="A4" s="98"/>
      <c r="B4" s="91" t="s">
        <v>83</v>
      </c>
      <c r="C4" s="91" t="s">
        <v>84</v>
      </c>
      <c r="D4" s="106"/>
      <c r="E4" s="101"/>
      <c r="F4" s="102"/>
      <c r="G4" s="92"/>
      <c r="H4" s="102"/>
      <c r="I4" s="37" t="s">
        <v>29</v>
      </c>
      <c r="J4" s="89"/>
    </row>
    <row r="5" spans="1:10" s="49" customFormat="1" ht="11.25" customHeight="1" x14ac:dyDescent="0.2">
      <c r="A5" s="99"/>
      <c r="B5" s="102"/>
      <c r="C5" s="102"/>
      <c r="D5" s="107"/>
      <c r="E5" s="101"/>
      <c r="F5" s="102"/>
      <c r="G5" s="92"/>
      <c r="H5" s="102"/>
      <c r="I5" s="38"/>
      <c r="J5" s="90"/>
    </row>
    <row r="6" spans="1:10" s="49" customFormat="1" ht="15" x14ac:dyDescent="0.2">
      <c r="A6" s="78">
        <v>1</v>
      </c>
      <c r="B6" s="4"/>
      <c r="C6" s="4"/>
      <c r="D6" s="4"/>
      <c r="E6" s="48" t="s">
        <v>3</v>
      </c>
      <c r="I6" s="69"/>
      <c r="J6" s="52"/>
    </row>
    <row r="7" spans="1:10" s="49" customFormat="1" ht="12.6" customHeight="1" x14ac:dyDescent="0.2">
      <c r="A7" s="79">
        <v>2</v>
      </c>
      <c r="B7" s="8">
        <v>41807</v>
      </c>
      <c r="C7" s="8">
        <v>24740.73</v>
      </c>
      <c r="D7" s="8">
        <v>59246.19</v>
      </c>
      <c r="E7" s="3" t="s">
        <v>11</v>
      </c>
      <c r="F7" s="8">
        <v>70805</v>
      </c>
      <c r="G7" s="8">
        <v>70805</v>
      </c>
      <c r="H7" s="8">
        <v>70805</v>
      </c>
      <c r="I7" s="8" t="s">
        <v>5</v>
      </c>
      <c r="J7" s="66"/>
    </row>
    <row r="8" spans="1:10" s="49" customFormat="1" ht="12.6" customHeight="1" x14ac:dyDescent="0.2">
      <c r="A8" s="78">
        <v>3</v>
      </c>
      <c r="B8" s="9">
        <v>83000</v>
      </c>
      <c r="C8" s="9">
        <v>90000</v>
      </c>
      <c r="D8" s="9">
        <v>95000</v>
      </c>
      <c r="E8" s="3" t="s">
        <v>10</v>
      </c>
      <c r="F8" s="9">
        <v>95000</v>
      </c>
      <c r="G8" s="9">
        <v>95000</v>
      </c>
      <c r="H8" s="9">
        <v>95000</v>
      </c>
      <c r="I8" s="26" t="s">
        <v>36</v>
      </c>
      <c r="J8" s="52"/>
    </row>
    <row r="9" spans="1:10" s="49" customFormat="1" ht="12.6" customHeight="1" x14ac:dyDescent="0.2">
      <c r="A9" s="78">
        <v>4</v>
      </c>
      <c r="B9" s="10">
        <v>6792</v>
      </c>
      <c r="C9" s="10">
        <v>0</v>
      </c>
      <c r="D9" s="10">
        <v>0</v>
      </c>
      <c r="E9" s="7" t="s">
        <v>58</v>
      </c>
      <c r="F9" s="10">
        <v>0</v>
      </c>
      <c r="G9" s="10">
        <v>0</v>
      </c>
      <c r="H9" s="10">
        <v>0</v>
      </c>
      <c r="I9" s="46" t="s">
        <v>59</v>
      </c>
      <c r="J9" s="53"/>
    </row>
    <row r="10" spans="1:10" s="33" customFormat="1" ht="12.75" customHeight="1" x14ac:dyDescent="0.2">
      <c r="A10" s="32">
        <v>5</v>
      </c>
      <c r="B10" s="18">
        <v>100000</v>
      </c>
      <c r="C10" s="18">
        <v>3000</v>
      </c>
      <c r="D10" s="18">
        <v>0</v>
      </c>
      <c r="E10" s="19" t="s">
        <v>34</v>
      </c>
      <c r="F10" s="18">
        <v>0</v>
      </c>
      <c r="G10" s="18">
        <v>0</v>
      </c>
      <c r="H10" s="18">
        <v>0</v>
      </c>
      <c r="I10" s="44" t="s">
        <v>37</v>
      </c>
      <c r="J10" s="54"/>
    </row>
    <row r="11" spans="1:10" s="34" customFormat="1" ht="12.6" customHeight="1" x14ac:dyDescent="0.2">
      <c r="A11" s="32">
        <v>6</v>
      </c>
      <c r="B11" s="18"/>
      <c r="C11" s="18">
        <v>129475</v>
      </c>
      <c r="D11" s="18">
        <v>129475</v>
      </c>
      <c r="E11" s="19" t="s">
        <v>70</v>
      </c>
      <c r="F11" s="18">
        <v>370000</v>
      </c>
      <c r="G11" s="18">
        <v>370000</v>
      </c>
      <c r="H11" s="18">
        <v>370000</v>
      </c>
      <c r="I11" s="44" t="s">
        <v>71</v>
      </c>
      <c r="J11" s="54"/>
    </row>
    <row r="12" spans="1:10" s="36" customFormat="1" ht="12.6" customHeight="1" x14ac:dyDescent="0.2">
      <c r="A12" s="80">
        <v>7</v>
      </c>
      <c r="B12" s="18"/>
      <c r="C12" s="18"/>
      <c r="D12" s="18"/>
      <c r="E12" s="19" t="s">
        <v>86</v>
      </c>
      <c r="F12" s="18">
        <v>300000</v>
      </c>
      <c r="G12" s="18">
        <v>300000</v>
      </c>
      <c r="H12" s="18">
        <v>300000</v>
      </c>
      <c r="I12" s="70" t="s">
        <v>87</v>
      </c>
      <c r="J12" s="55"/>
    </row>
    <row r="13" spans="1:10" s="36" customFormat="1" ht="12.6" customHeight="1" x14ac:dyDescent="0.2">
      <c r="A13" s="80">
        <v>8</v>
      </c>
      <c r="B13" s="18"/>
      <c r="C13" s="18"/>
      <c r="D13" s="18"/>
      <c r="E13" s="19" t="s">
        <v>88</v>
      </c>
      <c r="F13" s="18">
        <v>20000</v>
      </c>
      <c r="G13" s="18">
        <v>20000</v>
      </c>
      <c r="H13" s="18">
        <v>20000</v>
      </c>
      <c r="I13" s="71" t="s">
        <v>89</v>
      </c>
      <c r="J13" s="55"/>
    </row>
    <row r="14" spans="1:10" s="49" customFormat="1" ht="13.5" thickBot="1" x14ac:dyDescent="0.25">
      <c r="A14" s="81">
        <v>9</v>
      </c>
      <c r="B14" s="39">
        <f>SUM(B7:B10)</f>
        <v>231599</v>
      </c>
      <c r="C14" s="39">
        <v>247215.72999999998</v>
      </c>
      <c r="D14" s="39">
        <v>283721.19</v>
      </c>
      <c r="E14" s="40" t="s">
        <v>64</v>
      </c>
      <c r="F14" s="39">
        <f>SUM(F7:F13)</f>
        <v>855805</v>
      </c>
      <c r="G14" s="39">
        <f>SUM(G7:G13)</f>
        <v>855805</v>
      </c>
      <c r="H14" s="39">
        <v>855805</v>
      </c>
      <c r="I14" s="65" t="s">
        <v>5</v>
      </c>
      <c r="J14" s="67"/>
    </row>
    <row r="15" spans="1:10" s="49" customFormat="1" ht="12.6" customHeight="1" x14ac:dyDescent="0.25">
      <c r="A15" s="78">
        <v>10</v>
      </c>
      <c r="B15" s="9"/>
      <c r="C15" s="9"/>
      <c r="D15" s="9"/>
      <c r="E15" s="16" t="s">
        <v>63</v>
      </c>
      <c r="F15" s="9"/>
      <c r="G15" s="9"/>
      <c r="H15" s="9"/>
      <c r="I15" s="27" t="s">
        <v>5</v>
      </c>
      <c r="J15" s="52"/>
    </row>
    <row r="16" spans="1:10" s="49" customFormat="1" ht="12.6" customHeight="1" x14ac:dyDescent="0.2">
      <c r="A16" s="78">
        <v>11</v>
      </c>
      <c r="B16" s="9">
        <v>21000</v>
      </c>
      <c r="C16" s="9">
        <v>23850</v>
      </c>
      <c r="D16" s="9">
        <v>28600</v>
      </c>
      <c r="E16" s="3" t="s">
        <v>30</v>
      </c>
      <c r="F16" s="9">
        <v>28600</v>
      </c>
      <c r="G16" s="9">
        <v>28600</v>
      </c>
      <c r="H16" s="9">
        <v>28600</v>
      </c>
      <c r="I16" s="26" t="s">
        <v>38</v>
      </c>
      <c r="J16" s="52"/>
    </row>
    <row r="17" spans="1:10" s="49" customFormat="1" ht="12.6" customHeight="1" x14ac:dyDescent="0.2">
      <c r="A17" s="82">
        <v>12</v>
      </c>
      <c r="B17" s="9">
        <v>19875</v>
      </c>
      <c r="C17" s="9">
        <v>12000</v>
      </c>
      <c r="D17" s="9">
        <v>10000</v>
      </c>
      <c r="E17" s="3" t="s">
        <v>12</v>
      </c>
      <c r="F17" s="9">
        <v>17500</v>
      </c>
      <c r="G17" s="9">
        <v>17500</v>
      </c>
      <c r="H17" s="9">
        <v>17500</v>
      </c>
      <c r="I17" s="63" t="s">
        <v>39</v>
      </c>
      <c r="J17" s="56"/>
    </row>
    <row r="18" spans="1:10" s="49" customFormat="1" ht="12.6" customHeight="1" thickBot="1" x14ac:dyDescent="0.25">
      <c r="A18" s="82">
        <v>13</v>
      </c>
      <c r="B18" s="12">
        <v>7000</v>
      </c>
      <c r="C18" s="12">
        <v>5000</v>
      </c>
      <c r="D18" s="12">
        <v>7000</v>
      </c>
      <c r="E18" s="5" t="s">
        <v>33</v>
      </c>
      <c r="F18" s="12">
        <v>12000</v>
      </c>
      <c r="G18" s="12">
        <v>12000</v>
      </c>
      <c r="H18" s="12">
        <v>12000</v>
      </c>
      <c r="I18" s="26" t="s">
        <v>40</v>
      </c>
      <c r="J18" s="56"/>
    </row>
    <row r="19" spans="1:10" s="49" customFormat="1" ht="12.6" customHeight="1" thickBot="1" x14ac:dyDescent="0.25">
      <c r="A19" s="78">
        <v>14</v>
      </c>
      <c r="B19" s="12">
        <v>9750</v>
      </c>
      <c r="C19" s="12">
        <v>10000</v>
      </c>
      <c r="D19" s="12">
        <v>12000</v>
      </c>
      <c r="E19" s="5" t="s">
        <v>13</v>
      </c>
      <c r="F19" s="12">
        <v>12000</v>
      </c>
      <c r="G19" s="12">
        <v>12000</v>
      </c>
      <c r="H19" s="12">
        <v>12000</v>
      </c>
      <c r="I19" s="63" t="s">
        <v>41</v>
      </c>
      <c r="J19" s="60"/>
    </row>
    <row r="20" spans="1:10" s="49" customFormat="1" ht="12.6" customHeight="1" thickTop="1" thickBot="1" x14ac:dyDescent="0.25">
      <c r="A20" s="83">
        <v>15</v>
      </c>
      <c r="B20" s="11">
        <f>SUM(B16:B19)</f>
        <v>57625</v>
      </c>
      <c r="C20" s="11">
        <v>50850</v>
      </c>
      <c r="D20" s="11">
        <v>57600</v>
      </c>
      <c r="E20" s="15" t="s">
        <v>65</v>
      </c>
      <c r="F20" s="11">
        <f>SUM(F16:F19)</f>
        <v>70100</v>
      </c>
      <c r="G20" s="11">
        <f>SUM(G16:G19)</f>
        <v>70100</v>
      </c>
      <c r="H20" s="11">
        <v>70100</v>
      </c>
      <c r="I20" s="64" t="s">
        <v>5</v>
      </c>
      <c r="J20" s="57"/>
    </row>
    <row r="21" spans="1:10" s="49" customFormat="1" ht="12.6" customHeight="1" x14ac:dyDescent="0.25">
      <c r="A21" s="83">
        <v>16</v>
      </c>
      <c r="B21" s="13"/>
      <c r="C21" s="13"/>
      <c r="D21" s="13"/>
      <c r="E21" s="50" t="s">
        <v>66</v>
      </c>
      <c r="F21" s="13"/>
      <c r="G21" s="13"/>
      <c r="H21" s="13"/>
      <c r="I21" s="27" t="s">
        <v>5</v>
      </c>
      <c r="J21" s="57"/>
    </row>
    <row r="22" spans="1:10" s="49" customFormat="1" ht="12.6" customHeight="1" x14ac:dyDescent="0.25">
      <c r="A22" s="83">
        <v>17</v>
      </c>
      <c r="B22" s="13"/>
      <c r="C22" s="13"/>
      <c r="D22" s="13"/>
      <c r="E22" s="50" t="s">
        <v>67</v>
      </c>
      <c r="F22" s="13"/>
      <c r="G22" s="13"/>
      <c r="H22" s="13"/>
      <c r="I22" s="27"/>
      <c r="J22" s="57"/>
    </row>
    <row r="23" spans="1:10" s="49" customFormat="1" ht="12.6" customHeight="1" x14ac:dyDescent="0.2">
      <c r="A23" s="78">
        <v>18</v>
      </c>
      <c r="B23" s="13">
        <v>3000</v>
      </c>
      <c r="C23" s="13">
        <v>3000</v>
      </c>
      <c r="D23" s="13">
        <v>3500</v>
      </c>
      <c r="E23" s="3" t="s">
        <v>14</v>
      </c>
      <c r="F23" s="13">
        <v>3500</v>
      </c>
      <c r="G23" s="13">
        <v>3500</v>
      </c>
      <c r="H23" s="13">
        <v>3500</v>
      </c>
      <c r="I23" s="27" t="s">
        <v>42</v>
      </c>
      <c r="J23" s="52"/>
    </row>
    <row r="24" spans="1:10" s="49" customFormat="1" ht="12.6" customHeight="1" x14ac:dyDescent="0.2">
      <c r="A24" s="78">
        <v>19</v>
      </c>
      <c r="B24" s="9">
        <v>500</v>
      </c>
      <c r="C24" s="9">
        <v>500</v>
      </c>
      <c r="D24" s="9">
        <v>500</v>
      </c>
      <c r="E24" s="3" t="s">
        <v>15</v>
      </c>
      <c r="F24" s="9">
        <v>500</v>
      </c>
      <c r="G24" s="9">
        <v>500</v>
      </c>
      <c r="H24" s="9">
        <v>500</v>
      </c>
      <c r="I24" s="26" t="s">
        <v>43</v>
      </c>
      <c r="J24" s="52"/>
    </row>
    <row r="25" spans="1:10" s="49" customFormat="1" ht="12.6" customHeight="1" x14ac:dyDescent="0.2">
      <c r="A25" s="78">
        <v>20</v>
      </c>
      <c r="B25" s="9">
        <v>1500</v>
      </c>
      <c r="C25" s="9">
        <v>3000</v>
      </c>
      <c r="D25" s="9">
        <v>5000</v>
      </c>
      <c r="E25" s="3" t="s">
        <v>16</v>
      </c>
      <c r="F25" s="9">
        <v>1500</v>
      </c>
      <c r="G25" s="9">
        <v>1500</v>
      </c>
      <c r="H25" s="9">
        <v>1500</v>
      </c>
      <c r="I25" s="26" t="s">
        <v>44</v>
      </c>
      <c r="J25" s="52"/>
    </row>
    <row r="26" spans="1:10" s="49" customFormat="1" ht="12.6" customHeight="1" x14ac:dyDescent="0.2">
      <c r="A26" s="78">
        <v>21</v>
      </c>
      <c r="B26" s="9">
        <v>5917</v>
      </c>
      <c r="C26" s="9">
        <v>2500</v>
      </c>
      <c r="D26" s="9">
        <v>2500</v>
      </c>
      <c r="E26" s="3" t="s">
        <v>32</v>
      </c>
      <c r="F26" s="9">
        <v>2500</v>
      </c>
      <c r="G26" s="9">
        <v>2500</v>
      </c>
      <c r="H26" s="9">
        <v>2500</v>
      </c>
      <c r="I26" s="26" t="s">
        <v>45</v>
      </c>
      <c r="J26" s="52"/>
    </row>
    <row r="27" spans="1:10" s="36" customFormat="1" ht="12.6" customHeight="1" x14ac:dyDescent="0.2">
      <c r="A27" s="32">
        <v>22</v>
      </c>
      <c r="B27" s="18">
        <v>5000</v>
      </c>
      <c r="C27" s="18">
        <v>5000</v>
      </c>
      <c r="D27" s="18">
        <v>5000</v>
      </c>
      <c r="E27" s="19" t="s">
        <v>17</v>
      </c>
      <c r="F27" s="18">
        <v>5000</v>
      </c>
      <c r="G27" s="18">
        <v>5000</v>
      </c>
      <c r="H27" s="18">
        <v>5000</v>
      </c>
      <c r="I27" s="44" t="s">
        <v>46</v>
      </c>
      <c r="J27" s="54"/>
    </row>
    <row r="28" spans="1:10" s="49" customFormat="1" ht="12.6" customHeight="1" x14ac:dyDescent="0.2">
      <c r="A28" s="78">
        <v>23</v>
      </c>
      <c r="B28" s="9">
        <v>500</v>
      </c>
      <c r="C28" s="9">
        <v>500</v>
      </c>
      <c r="D28" s="9">
        <v>1000</v>
      </c>
      <c r="E28" s="3" t="s">
        <v>18</v>
      </c>
      <c r="F28" s="9">
        <v>1000</v>
      </c>
      <c r="G28" s="9">
        <v>1000</v>
      </c>
      <c r="H28" s="9">
        <v>1000</v>
      </c>
      <c r="I28" s="26" t="s">
        <v>47</v>
      </c>
      <c r="J28" s="52"/>
    </row>
    <row r="29" spans="1:10" s="36" customFormat="1" ht="12.6" customHeight="1" thickBot="1" x14ac:dyDescent="0.25">
      <c r="A29" s="84">
        <v>24</v>
      </c>
      <c r="B29" s="18">
        <v>10000</v>
      </c>
      <c r="C29" s="18">
        <v>13000</v>
      </c>
      <c r="D29" s="18">
        <v>10000</v>
      </c>
      <c r="E29" s="19" t="s">
        <v>31</v>
      </c>
      <c r="F29" s="18">
        <v>10000</v>
      </c>
      <c r="G29" s="18">
        <v>10000</v>
      </c>
      <c r="H29" s="18">
        <v>10000</v>
      </c>
      <c r="I29" s="44" t="s">
        <v>48</v>
      </c>
      <c r="J29" s="35"/>
    </row>
    <row r="30" spans="1:10" s="49" customFormat="1" ht="12.6" customHeight="1" thickBot="1" x14ac:dyDescent="0.25">
      <c r="A30" s="78">
        <v>25</v>
      </c>
      <c r="B30" s="9">
        <v>5000</v>
      </c>
      <c r="C30" s="9">
        <v>2000</v>
      </c>
      <c r="D30" s="9">
        <v>2000</v>
      </c>
      <c r="E30" s="3" t="s">
        <v>19</v>
      </c>
      <c r="F30" s="9">
        <v>3500</v>
      </c>
      <c r="G30" s="9">
        <v>3500</v>
      </c>
      <c r="H30" s="9">
        <v>3500</v>
      </c>
      <c r="I30" s="26" t="s">
        <v>49</v>
      </c>
      <c r="J30" s="60"/>
    </row>
    <row r="31" spans="1:10" s="49" customFormat="1" ht="12.6" customHeight="1" x14ac:dyDescent="0.2">
      <c r="A31" s="83">
        <v>26</v>
      </c>
      <c r="B31" s="9">
        <v>5000</v>
      </c>
      <c r="C31" s="9">
        <v>5000</v>
      </c>
      <c r="D31" s="9">
        <v>5000</v>
      </c>
      <c r="E31" s="3" t="s">
        <v>20</v>
      </c>
      <c r="F31" s="9">
        <v>5000</v>
      </c>
      <c r="G31" s="9">
        <v>5000</v>
      </c>
      <c r="H31" s="9">
        <v>5000</v>
      </c>
      <c r="I31" s="26" t="s">
        <v>50</v>
      </c>
      <c r="J31" s="52"/>
    </row>
    <row r="32" spans="1:10" s="49" customFormat="1" ht="12.6" customHeight="1" x14ac:dyDescent="0.2">
      <c r="A32" s="78">
        <v>27</v>
      </c>
      <c r="B32" s="9">
        <v>5000</v>
      </c>
      <c r="C32" s="9">
        <v>6000</v>
      </c>
      <c r="D32" s="9">
        <v>6000</v>
      </c>
      <c r="E32" s="3" t="s">
        <v>22</v>
      </c>
      <c r="F32" s="9">
        <v>6000</v>
      </c>
      <c r="G32" s="9">
        <v>6000</v>
      </c>
      <c r="H32" s="9">
        <v>6000</v>
      </c>
      <c r="I32" s="26" t="s">
        <v>51</v>
      </c>
      <c r="J32" s="52"/>
    </row>
    <row r="33" spans="1:10" s="49" customFormat="1" ht="12.6" customHeight="1" x14ac:dyDescent="0.2">
      <c r="A33" s="78">
        <v>28</v>
      </c>
      <c r="B33" s="9">
        <v>1000</v>
      </c>
      <c r="C33" s="9">
        <v>1000</v>
      </c>
      <c r="D33" s="9">
        <v>1500</v>
      </c>
      <c r="E33" s="3" t="s">
        <v>21</v>
      </c>
      <c r="F33" s="9">
        <v>1500</v>
      </c>
      <c r="G33" s="9">
        <v>1500</v>
      </c>
      <c r="H33" s="9">
        <v>1500</v>
      </c>
      <c r="I33" s="26" t="s">
        <v>52</v>
      </c>
      <c r="J33" s="52"/>
    </row>
    <row r="34" spans="1:10" s="49" customFormat="1" ht="12.6" customHeight="1" x14ac:dyDescent="0.2">
      <c r="A34" s="78">
        <v>29</v>
      </c>
      <c r="B34" s="9">
        <v>3000</v>
      </c>
      <c r="C34" s="9">
        <v>3200</v>
      </c>
      <c r="D34" s="9">
        <v>3500</v>
      </c>
      <c r="E34" s="3" t="s">
        <v>23</v>
      </c>
      <c r="F34" s="9">
        <v>3500</v>
      </c>
      <c r="G34" s="9">
        <v>3500</v>
      </c>
      <c r="H34" s="9">
        <v>3500</v>
      </c>
      <c r="I34" s="26" t="s">
        <v>53</v>
      </c>
      <c r="J34" s="52"/>
    </row>
    <row r="35" spans="1:10" s="49" customFormat="1" ht="12.6" customHeight="1" x14ac:dyDescent="0.2">
      <c r="A35" s="78">
        <v>30</v>
      </c>
      <c r="B35" s="9">
        <v>1200</v>
      </c>
      <c r="C35" s="9">
        <v>500</v>
      </c>
      <c r="D35" s="9">
        <v>500</v>
      </c>
      <c r="E35" s="3" t="s">
        <v>69</v>
      </c>
      <c r="F35" s="9">
        <v>500</v>
      </c>
      <c r="G35" s="9">
        <v>500</v>
      </c>
      <c r="H35" s="9">
        <v>500</v>
      </c>
      <c r="I35" s="26" t="s">
        <v>54</v>
      </c>
      <c r="J35" s="52"/>
    </row>
    <row r="36" spans="1:10" s="49" customFormat="1" ht="12.6" customHeight="1" thickBot="1" x14ac:dyDescent="0.25">
      <c r="A36" s="82">
        <v>31</v>
      </c>
      <c r="B36" s="9">
        <v>2600</v>
      </c>
      <c r="C36" s="9">
        <v>3000</v>
      </c>
      <c r="D36" s="9">
        <v>3300</v>
      </c>
      <c r="E36" s="3" t="s">
        <v>24</v>
      </c>
      <c r="F36" s="9">
        <v>3300</v>
      </c>
      <c r="G36" s="9">
        <v>3300</v>
      </c>
      <c r="H36" s="9">
        <v>3300</v>
      </c>
      <c r="I36" s="26" t="s">
        <v>55</v>
      </c>
      <c r="J36" s="59"/>
    </row>
    <row r="37" spans="1:10" s="49" customFormat="1" ht="12.6" customHeight="1" thickBot="1" x14ac:dyDescent="0.25">
      <c r="A37" s="78">
        <v>32</v>
      </c>
      <c r="B37" s="9">
        <v>500</v>
      </c>
      <c r="C37" s="9">
        <v>200</v>
      </c>
      <c r="D37" s="9">
        <v>200</v>
      </c>
      <c r="E37" s="3" t="s">
        <v>25</v>
      </c>
      <c r="F37" s="9">
        <v>200</v>
      </c>
      <c r="G37" s="9">
        <v>200</v>
      </c>
      <c r="H37" s="9">
        <v>200</v>
      </c>
      <c r="I37" s="26" t="s">
        <v>56</v>
      </c>
      <c r="J37" s="51"/>
    </row>
    <row r="38" spans="1:10" s="49" customFormat="1" ht="12.6" customHeight="1" thickBot="1" x14ac:dyDescent="0.25">
      <c r="A38" s="78">
        <v>33</v>
      </c>
      <c r="B38" s="9"/>
      <c r="C38" s="9"/>
      <c r="D38" s="9"/>
      <c r="E38" s="3" t="s">
        <v>90</v>
      </c>
      <c r="F38" s="9">
        <v>20000</v>
      </c>
      <c r="G38" s="9">
        <v>20000</v>
      </c>
      <c r="H38" s="9">
        <v>20000</v>
      </c>
      <c r="I38" s="26" t="s">
        <v>74</v>
      </c>
      <c r="J38" s="51"/>
    </row>
    <row r="39" spans="1:10" s="62" customFormat="1" ht="12.6" customHeight="1" thickBot="1" x14ac:dyDescent="0.25">
      <c r="A39" s="85">
        <v>34</v>
      </c>
      <c r="B39" s="39">
        <f>SUM(B23:B37)</f>
        <v>49717</v>
      </c>
      <c r="C39" s="39">
        <v>48400</v>
      </c>
      <c r="D39" s="39">
        <v>49500</v>
      </c>
      <c r="E39" s="42" t="s">
        <v>60</v>
      </c>
      <c r="F39" s="39">
        <f>SUM(F23:F38)</f>
        <v>67500</v>
      </c>
      <c r="G39" s="39">
        <f>SUM(G23:G38)</f>
        <v>67500</v>
      </c>
      <c r="H39" s="39">
        <v>67500</v>
      </c>
      <c r="I39" s="65" t="s">
        <v>5</v>
      </c>
      <c r="J39" s="61"/>
    </row>
    <row r="40" spans="1:10" s="29" customFormat="1" ht="12.6" customHeight="1" x14ac:dyDescent="0.25">
      <c r="A40" s="83">
        <v>35</v>
      </c>
      <c r="B40" s="27"/>
      <c r="C40" s="27"/>
      <c r="D40" s="27"/>
      <c r="E40" s="28" t="s">
        <v>75</v>
      </c>
      <c r="F40" s="27"/>
      <c r="G40" s="27"/>
      <c r="H40" s="27"/>
      <c r="I40" s="27"/>
      <c r="J40" s="57"/>
    </row>
    <row r="41" spans="1:10" s="36" customFormat="1" ht="12.6" customHeight="1" x14ac:dyDescent="0.2">
      <c r="A41" s="32">
        <v>36</v>
      </c>
      <c r="B41" s="44"/>
      <c r="C41" s="44">
        <v>126475</v>
      </c>
      <c r="D41" s="44">
        <v>126475</v>
      </c>
      <c r="E41" s="45" t="s">
        <v>78</v>
      </c>
      <c r="F41" s="18"/>
      <c r="G41" s="18"/>
      <c r="H41" s="44"/>
      <c r="I41" s="44" t="s">
        <v>77</v>
      </c>
      <c r="J41" s="54"/>
    </row>
    <row r="42" spans="1:10" s="36" customFormat="1" ht="12.6" customHeight="1" x14ac:dyDescent="0.2">
      <c r="A42" s="32">
        <v>37</v>
      </c>
      <c r="B42" s="44"/>
      <c r="C42" s="44"/>
      <c r="D42" s="44"/>
      <c r="E42" s="45" t="s">
        <v>91</v>
      </c>
      <c r="F42" s="18">
        <v>370000</v>
      </c>
      <c r="G42" s="18">
        <v>370000</v>
      </c>
      <c r="H42" s="44">
        <v>370000</v>
      </c>
      <c r="I42" s="44" t="s">
        <v>93</v>
      </c>
      <c r="J42" s="54"/>
    </row>
    <row r="43" spans="1:10" s="36" customFormat="1" ht="12.6" customHeight="1" thickBot="1" x14ac:dyDescent="0.25">
      <c r="A43" s="32">
        <v>38</v>
      </c>
      <c r="B43" s="44"/>
      <c r="C43" s="44"/>
      <c r="D43" s="44"/>
      <c r="E43" s="45" t="s">
        <v>92</v>
      </c>
      <c r="F43" s="18">
        <v>300000</v>
      </c>
      <c r="G43" s="18">
        <v>300000</v>
      </c>
      <c r="H43" s="44">
        <v>300000</v>
      </c>
      <c r="I43" s="44" t="s">
        <v>94</v>
      </c>
      <c r="J43" s="54"/>
    </row>
    <row r="44" spans="1:10" s="24" customFormat="1" ht="12.6" customHeight="1" thickBot="1" x14ac:dyDescent="0.25">
      <c r="A44" s="41">
        <v>39</v>
      </c>
      <c r="B44" s="39"/>
      <c r="C44" s="39">
        <v>126475</v>
      </c>
      <c r="D44" s="39">
        <v>126475</v>
      </c>
      <c r="E44" s="43" t="s">
        <v>76</v>
      </c>
      <c r="F44" s="39">
        <f>SUM(F42:F43)</f>
        <v>670000</v>
      </c>
      <c r="G44" s="39">
        <f>SUM(G42:G43)</f>
        <v>670000</v>
      </c>
      <c r="H44" s="39">
        <v>670000</v>
      </c>
      <c r="I44" s="39"/>
      <c r="J44" s="58"/>
    </row>
    <row r="45" spans="1:10" s="49" customFormat="1" ht="12.6" customHeight="1" x14ac:dyDescent="0.25">
      <c r="A45" s="83">
        <v>40</v>
      </c>
      <c r="B45" s="13"/>
      <c r="C45" s="13"/>
      <c r="D45" s="13"/>
      <c r="E45" s="25" t="s">
        <v>26</v>
      </c>
      <c r="F45" s="13"/>
      <c r="G45" s="13"/>
      <c r="H45" s="13"/>
      <c r="I45" s="27" t="s">
        <v>5</v>
      </c>
      <c r="J45" s="57"/>
    </row>
    <row r="46" spans="1:10" s="49" customFormat="1" ht="12.6" customHeight="1" x14ac:dyDescent="0.2">
      <c r="A46" s="83">
        <v>41</v>
      </c>
      <c r="B46" s="13">
        <v>1061</v>
      </c>
      <c r="C46" s="13">
        <v>1061</v>
      </c>
      <c r="D46" s="13">
        <v>1061</v>
      </c>
      <c r="E46" s="6" t="s">
        <v>27</v>
      </c>
      <c r="F46" s="13">
        <v>1061</v>
      </c>
      <c r="G46" s="13">
        <v>1061</v>
      </c>
      <c r="H46" s="13">
        <v>1061</v>
      </c>
      <c r="I46" s="27" t="s">
        <v>72</v>
      </c>
      <c r="J46" s="57"/>
    </row>
    <row r="47" spans="1:10" s="36" customFormat="1" ht="12.6" customHeight="1" x14ac:dyDescent="0.2">
      <c r="A47" s="32">
        <v>42</v>
      </c>
      <c r="B47" s="18">
        <v>5107</v>
      </c>
      <c r="C47" s="18">
        <v>5107</v>
      </c>
      <c r="D47" s="18">
        <v>5107</v>
      </c>
      <c r="E47" s="19" t="s">
        <v>80</v>
      </c>
      <c r="F47" s="18">
        <v>5107</v>
      </c>
      <c r="G47" s="18">
        <v>5107</v>
      </c>
      <c r="H47" s="18">
        <v>5107</v>
      </c>
      <c r="I47" s="44" t="s">
        <v>73</v>
      </c>
      <c r="J47" s="54"/>
    </row>
    <row r="48" spans="1:10" s="36" customFormat="1" ht="12.6" customHeight="1" x14ac:dyDescent="0.2">
      <c r="A48" s="32">
        <v>43</v>
      </c>
      <c r="B48" s="18">
        <v>100000</v>
      </c>
      <c r="C48" s="18">
        <v>9926</v>
      </c>
      <c r="D48" s="18">
        <v>5680.06</v>
      </c>
      <c r="E48" s="19" t="s">
        <v>81</v>
      </c>
      <c r="F48" s="18">
        <v>5680.06</v>
      </c>
      <c r="G48" s="18">
        <v>5680.06</v>
      </c>
      <c r="H48" s="18">
        <v>5680.06</v>
      </c>
      <c r="I48" s="44" t="s">
        <v>74</v>
      </c>
      <c r="J48" s="54"/>
    </row>
    <row r="49" spans="1:10" s="36" customFormat="1" ht="12.6" customHeight="1" x14ac:dyDescent="0.2">
      <c r="A49" s="32">
        <v>44</v>
      </c>
      <c r="B49" s="18"/>
      <c r="C49" s="18"/>
      <c r="D49" s="18">
        <v>775.01</v>
      </c>
      <c r="E49" s="19" t="s">
        <v>27</v>
      </c>
      <c r="F49" s="18">
        <v>775.01</v>
      </c>
      <c r="G49" s="18">
        <v>775.01</v>
      </c>
      <c r="H49" s="18">
        <v>775.01</v>
      </c>
      <c r="I49" s="44"/>
      <c r="J49" s="54"/>
    </row>
    <row r="50" spans="1:10" s="49" customFormat="1" ht="12.6" customHeight="1" thickBot="1" x14ac:dyDescent="0.25">
      <c r="A50" s="83">
        <v>45</v>
      </c>
      <c r="B50" s="46">
        <f>SUM(B46:B48)</f>
        <v>106168</v>
      </c>
      <c r="C50" s="46">
        <v>16094</v>
      </c>
      <c r="D50" s="46">
        <v>12623.070000000002</v>
      </c>
      <c r="E50" s="47" t="s">
        <v>28</v>
      </c>
      <c r="F50" s="46">
        <f>SUM(F46:F49)</f>
        <v>12623.070000000002</v>
      </c>
      <c r="G50" s="46">
        <f>SUM(G46:G49)</f>
        <v>12623.070000000002</v>
      </c>
      <c r="H50" s="46">
        <v>12623.070000000002</v>
      </c>
      <c r="I50" s="26" t="s">
        <v>5</v>
      </c>
      <c r="J50" s="57"/>
    </row>
    <row r="51" spans="1:10" s="49" customFormat="1" ht="12.6" customHeight="1" x14ac:dyDescent="0.25">
      <c r="A51" s="83">
        <v>46</v>
      </c>
      <c r="B51" s="26">
        <f>SUM(B50,B39,B20)</f>
        <v>213510</v>
      </c>
      <c r="C51" s="26">
        <v>241819</v>
      </c>
      <c r="D51" s="26">
        <v>246198.07</v>
      </c>
      <c r="E51" s="50" t="s">
        <v>62</v>
      </c>
      <c r="F51" s="26">
        <f>SUM(F44,F39,F20,F50)</f>
        <v>820223.07</v>
      </c>
      <c r="G51" s="26">
        <f>SUM(G44,G39,G20,G50)</f>
        <v>820223.07</v>
      </c>
      <c r="H51" s="26">
        <v>820223.07</v>
      </c>
      <c r="I51" s="26"/>
      <c r="J51" s="57"/>
    </row>
    <row r="52" spans="1:10" s="49" customFormat="1" ht="12.6" customHeight="1" x14ac:dyDescent="0.2">
      <c r="A52" s="78">
        <v>47</v>
      </c>
      <c r="B52" s="31">
        <v>6948</v>
      </c>
      <c r="C52" s="30">
        <v>3442.22</v>
      </c>
      <c r="D52" s="30">
        <v>8511.6299999999992</v>
      </c>
      <c r="E52" s="6" t="s">
        <v>35</v>
      </c>
      <c r="F52" s="30">
        <v>4975.1499999999996</v>
      </c>
      <c r="G52" s="30">
        <v>4975.1499999999996</v>
      </c>
      <c r="H52" s="30">
        <v>4975.1499999999996</v>
      </c>
      <c r="I52" s="30" t="s">
        <v>50</v>
      </c>
      <c r="J52" s="52"/>
    </row>
    <row r="53" spans="1:10" s="49" customFormat="1" ht="12.6" customHeight="1" thickBot="1" x14ac:dyDescent="0.25">
      <c r="A53" s="82">
        <v>48</v>
      </c>
      <c r="B53" s="14">
        <v>11141</v>
      </c>
      <c r="C53" s="14">
        <v>1954.51</v>
      </c>
      <c r="D53" s="14">
        <v>29011.49</v>
      </c>
      <c r="E53" s="5" t="s">
        <v>61</v>
      </c>
      <c r="F53" s="14">
        <v>30606.78</v>
      </c>
      <c r="G53" s="14">
        <v>30606.78</v>
      </c>
      <c r="H53" s="14">
        <v>30606.78</v>
      </c>
      <c r="I53" s="14" t="s">
        <v>57</v>
      </c>
      <c r="J53" s="56"/>
    </row>
    <row r="54" spans="1:10" s="24" customFormat="1" ht="13.5" thickBot="1" x14ac:dyDescent="0.25">
      <c r="A54" s="21">
        <v>49</v>
      </c>
      <c r="B54" s="11">
        <f>SUM(B52:B53,B51)</f>
        <v>231599</v>
      </c>
      <c r="C54" s="22">
        <f>SUM(C52:C53,C51)</f>
        <v>247215.73</v>
      </c>
      <c r="D54" s="22">
        <v>283721.19</v>
      </c>
      <c r="E54" s="17" t="s">
        <v>68</v>
      </c>
      <c r="F54" s="23">
        <f>SUM(F51:F53)</f>
        <v>855805</v>
      </c>
      <c r="G54" s="23">
        <f>SUM(G51:G53)</f>
        <v>855805</v>
      </c>
      <c r="H54" s="23">
        <v>855805</v>
      </c>
      <c r="I54" s="23" t="s">
        <v>5</v>
      </c>
      <c r="J54" s="86"/>
    </row>
    <row r="55" spans="1:10" ht="0.75" customHeight="1" x14ac:dyDescent="0.25">
      <c r="A55" s="2">
        <v>5</v>
      </c>
      <c r="E55" s="96"/>
      <c r="F55" s="96"/>
      <c r="J55" s="20"/>
    </row>
    <row r="56" spans="1:10" ht="12.95" customHeight="1" x14ac:dyDescent="0.25">
      <c r="A56" s="2" t="s">
        <v>5</v>
      </c>
    </row>
    <row r="57" spans="1:10" ht="12.95" customHeight="1" x14ac:dyDescent="0.25"/>
    <row r="58" spans="1:10" ht="21.75" customHeight="1" x14ac:dyDescent="0.25"/>
    <row r="59" spans="1:10" ht="15" customHeight="1" x14ac:dyDescent="0.25"/>
    <row r="60" spans="1:10" ht="10.5" hidden="1" customHeight="1" x14ac:dyDescent="0.25"/>
    <row r="61" spans="1:10" ht="10.5" hidden="1" customHeight="1" x14ac:dyDescent="0.25"/>
    <row r="62" spans="1:10" ht="10.5" hidden="1" customHeight="1" x14ac:dyDescent="0.25"/>
    <row r="63" spans="1:10" ht="10.5" hidden="1" customHeight="1" x14ac:dyDescent="0.25"/>
    <row r="64" spans="1:10" ht="10.5" hidden="1" customHeight="1" x14ac:dyDescent="0.25"/>
    <row r="65" ht="10.5" hidden="1" customHeight="1" x14ac:dyDescent="0.25"/>
    <row r="66" ht="10.5" hidden="1" customHeight="1" x14ac:dyDescent="0.25"/>
    <row r="67" ht="10.5" hidden="1" customHeight="1" x14ac:dyDescent="0.25"/>
    <row r="68" ht="10.5" hidden="1" customHeight="1" x14ac:dyDescent="0.25"/>
    <row r="69" ht="9.75" hidden="1" customHeight="1" x14ac:dyDescent="0.25"/>
    <row r="70" ht="9.75" hidden="1" customHeight="1" x14ac:dyDescent="0.25"/>
    <row r="71" ht="9.75" hidden="1" customHeight="1" x14ac:dyDescent="0.25"/>
    <row r="72" ht="9.75" hidden="1" customHeight="1" x14ac:dyDescent="0.25"/>
    <row r="73" ht="9.75" hidden="1" customHeight="1" x14ac:dyDescent="0.25"/>
    <row r="74" ht="9.75" hidden="1" customHeight="1" x14ac:dyDescent="0.25"/>
    <row r="75" ht="9.75" hidden="1" customHeight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t="252.75" hidden="1" customHeight="1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</sheetData>
  <mergeCells count="15">
    <mergeCell ref="J2:J5"/>
    <mergeCell ref="G3:G5"/>
    <mergeCell ref="A1:B1"/>
    <mergeCell ref="F1:H1"/>
    <mergeCell ref="E55:F55"/>
    <mergeCell ref="A2:A5"/>
    <mergeCell ref="E2:E5"/>
    <mergeCell ref="F3:F5"/>
    <mergeCell ref="B3:C3"/>
    <mergeCell ref="H3:H5"/>
    <mergeCell ref="D3:D5"/>
    <mergeCell ref="F2:H2"/>
    <mergeCell ref="B2:D2"/>
    <mergeCell ref="B4:B5"/>
    <mergeCell ref="C4:C5"/>
  </mergeCells>
  <phoneticPr fontId="8" type="noConversion"/>
  <printOptions horizontalCentered="1" verticalCentered="1"/>
  <pageMargins left="0" right="0" top="0" bottom="0" header="0" footer="0"/>
  <pageSetup scale="89" orientation="landscape" r:id="rId1"/>
  <headerFooter alignWithMargins="0">
    <oddFooter>&amp;RPage 4</oddFooter>
  </headerFooter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Sheet1!A1:J1</xm:f>
              <xm:sqref>K1</xm:sqref>
            </x14:sparkline>
            <x14:sparkline>
              <xm:f>Sheet1!A2:J2</xm:f>
              <xm:sqref>K2</xm:sqref>
            </x14:sparkline>
            <x14:sparkline>
              <xm:f>Sheet1!A3:J3</xm:f>
              <xm:sqref>K3</xm:sqref>
            </x14:sparkline>
            <x14:sparkline>
              <xm:f>Sheet1!A4:J4</xm:f>
              <xm:sqref>K4</xm:sqref>
            </x14:sparkline>
            <x14:sparkline>
              <xm:f>Sheet1!A5:J5</xm:f>
              <xm:sqref>K5</xm:sqref>
            </x14:sparkline>
            <x14:sparkline>
              <xm:f>Sheet1!A6:J6</xm:f>
              <xm:sqref>K6</xm:sqref>
            </x14:sparkline>
            <x14:sparkline>
              <xm:f>Sheet1!A7:J7</xm:f>
              <xm:sqref>K7</xm:sqref>
            </x14:sparkline>
            <x14:sparkline>
              <xm:f>Sheet1!A8:J8</xm:f>
              <xm:sqref>K8</xm:sqref>
            </x14:sparkline>
            <x14:sparkline>
              <xm:f>Sheet1!A9:J9</xm:f>
              <xm:sqref>K9</xm:sqref>
            </x14:sparkline>
            <x14:sparkline>
              <xm:f>Sheet1!A10:J10</xm:f>
              <xm:sqref>K10</xm:sqref>
            </x14:sparkline>
            <x14:sparkline>
              <xm:f>Sheet1!A11:J11</xm:f>
              <xm:sqref>K11</xm:sqref>
            </x14:sparkline>
            <x14:sparkline>
              <xm:f>Sheet1!A12:J12</xm:f>
              <xm:sqref>K12</xm:sqref>
            </x14:sparkline>
            <x14:sparkline>
              <xm:f>Sheet1!A13:J13</xm:f>
              <xm:sqref>K13</xm:sqref>
            </x14:sparkline>
            <x14:sparkline>
              <xm:f>Sheet1!A14:J14</xm:f>
              <xm:sqref>K14</xm:sqref>
            </x14:sparkline>
            <x14:sparkline>
              <xm:f>Sheet1!A15:J15</xm:f>
              <xm:sqref>K15</xm:sqref>
            </x14:sparkline>
            <x14:sparkline>
              <xm:f>Sheet1!A16:J16</xm:f>
              <xm:sqref>K16</xm:sqref>
            </x14:sparkline>
            <x14:sparkline>
              <xm:f>Sheet1!A17:J17</xm:f>
              <xm:sqref>K17</xm:sqref>
            </x14:sparkline>
            <x14:sparkline>
              <xm:f>Sheet1!A18:J18</xm:f>
              <xm:sqref>K18</xm:sqref>
            </x14:sparkline>
            <x14:sparkline>
              <xm:f>Sheet1!A19:J19</xm:f>
              <xm:sqref>K19</xm:sqref>
            </x14:sparkline>
            <x14:sparkline>
              <xm:f>Sheet1!A20:J20</xm:f>
              <xm:sqref>K20</xm:sqref>
            </x14:sparkline>
            <x14:sparkline>
              <xm:f>Sheet1!A21:J21</xm:f>
              <xm:sqref>K21</xm:sqref>
            </x14:sparkline>
            <x14:sparkline>
              <xm:f>Sheet1!A22:J22</xm:f>
              <xm:sqref>K22</xm:sqref>
            </x14:sparkline>
            <x14:sparkline>
              <xm:f>Sheet1!A23:J23</xm:f>
              <xm:sqref>K23</xm:sqref>
            </x14:sparkline>
            <x14:sparkline>
              <xm:f>Sheet1!A24:J24</xm:f>
              <xm:sqref>K24</xm:sqref>
            </x14:sparkline>
            <x14:sparkline>
              <xm:f>Sheet1!A25:J25</xm:f>
              <xm:sqref>K25</xm:sqref>
            </x14:sparkline>
            <x14:sparkline>
              <xm:f>Sheet1!A26:J26</xm:f>
              <xm:sqref>K26</xm:sqref>
            </x14:sparkline>
            <x14:sparkline>
              <xm:f>Sheet1!A27:J27</xm:f>
              <xm:sqref>K27</xm:sqref>
            </x14:sparkline>
            <x14:sparkline>
              <xm:f>Sheet1!A28:J28</xm:f>
              <xm:sqref>K28</xm:sqref>
            </x14:sparkline>
            <x14:sparkline>
              <xm:f>Sheet1!A29:J29</xm:f>
              <xm:sqref>K29</xm:sqref>
            </x14:sparkline>
            <x14:sparkline>
              <xm:f>Sheet1!A30:J30</xm:f>
              <xm:sqref>K30</xm:sqref>
            </x14:sparkline>
            <x14:sparkline>
              <xm:f>Sheet1!A31:J31</xm:f>
              <xm:sqref>K31</xm:sqref>
            </x14:sparkline>
            <x14:sparkline>
              <xm:f>Sheet1!A32:J32</xm:f>
              <xm:sqref>K32</xm:sqref>
            </x14:sparkline>
            <x14:sparkline>
              <xm:f>Sheet1!A33:J33</xm:f>
              <xm:sqref>K33</xm:sqref>
            </x14:sparkline>
            <x14:sparkline>
              <xm:f>Sheet1!A34:J34</xm:f>
              <xm:sqref>K34</xm:sqref>
            </x14:sparkline>
            <x14:sparkline>
              <xm:f>Sheet1!A35:J35</xm:f>
              <xm:sqref>K35</xm:sqref>
            </x14:sparkline>
            <x14:sparkline>
              <xm:f>Sheet1!A36:J36</xm:f>
              <xm:sqref>K36</xm:sqref>
            </x14:sparkline>
            <x14:sparkline>
              <xm:f>Sheet1!A37:J37</xm:f>
              <xm:sqref>K37</xm:sqref>
            </x14:sparkline>
            <x14:sparkline>
              <xm:f>Sheet1!A38:J38</xm:f>
              <xm:sqref>K38</xm:sqref>
            </x14:sparkline>
            <x14:sparkline>
              <xm:f>Sheet1!A39:J39</xm:f>
              <xm:sqref>K39</xm:sqref>
            </x14:sparkline>
            <x14:sparkline>
              <xm:f>Sheet1!A40:J40</xm:f>
              <xm:sqref>K40</xm:sqref>
            </x14:sparkline>
            <x14:sparkline>
              <xm:f>Sheet1!A41:J41</xm:f>
              <xm:sqref>K41</xm:sqref>
            </x14:sparkline>
            <x14:sparkline>
              <xm:f>Sheet1!A42:J42</xm:f>
              <xm:sqref>K42</xm:sqref>
            </x14:sparkline>
            <x14:sparkline>
              <xm:f>Sheet1!A43:J43</xm:f>
              <xm:sqref>K43</xm:sqref>
            </x14:sparkline>
            <x14:sparkline>
              <xm:f>Sheet1!A44:J44</xm:f>
              <xm:sqref>K44</xm:sqref>
            </x14:sparkline>
            <x14:sparkline>
              <xm:f>Sheet1!A45:J45</xm:f>
              <xm:sqref>K45</xm:sqref>
            </x14:sparkline>
            <x14:sparkline>
              <xm:f>Sheet1!A46:J46</xm:f>
              <xm:sqref>K46</xm:sqref>
            </x14:sparkline>
            <x14:sparkline>
              <xm:f>Sheet1!A47:J47</xm:f>
              <xm:sqref>K47</xm:sqref>
            </x14:sparkline>
            <x14:sparkline>
              <xm:f>Sheet1!A48:J48</xm:f>
              <xm:sqref>K48</xm:sqref>
            </x14:sparkline>
            <x14:sparkline>
              <xm:f>Sheet1!A49:J49</xm:f>
              <xm:sqref>K49</xm:sqref>
            </x14:sparkline>
            <x14:sparkline>
              <xm:f>Sheet1!A50:J50</xm:f>
              <xm:sqref>K50</xm:sqref>
            </x14:sparkline>
            <x14:sparkline>
              <xm:f>Sheet1!A51:J51</xm:f>
              <xm:sqref>K51</xm:sqref>
            </x14:sparkline>
            <x14:sparkline>
              <xm:f>Sheet1!A52:J52</xm:f>
              <xm:sqref>K52</xm:sqref>
            </x14:sparkline>
            <x14:sparkline>
              <xm:f>Sheet1!A53:J53</xm:f>
              <xm:sqref>K53</xm:sqref>
            </x14:sparkline>
            <x14:sparkline>
              <xm:f>Sheet1!A54:J54</xm:f>
              <xm:sqref>K54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Sattler</dc:creator>
  <cp:lastModifiedBy>City of Sodaville</cp:lastModifiedBy>
  <cp:lastPrinted>2017-06-19T17:55:18Z</cp:lastPrinted>
  <dcterms:created xsi:type="dcterms:W3CDTF">2000-02-09T15:42:02Z</dcterms:created>
  <dcterms:modified xsi:type="dcterms:W3CDTF">2017-06-19T17:55:25Z</dcterms:modified>
</cp:coreProperties>
</file>