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45" windowWidth="1789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Sheet1!$A$1:$K$44</definedName>
  </definedNames>
  <calcPr calcId="145621" calcOnSave="0"/>
</workbook>
</file>

<file path=xl/calcChain.xml><?xml version="1.0" encoding="utf-8"?>
<calcChain xmlns="http://schemas.openxmlformats.org/spreadsheetml/2006/main">
  <c r="J39" i="1" l="1"/>
  <c r="J44" i="1" s="1"/>
  <c r="J35" i="1"/>
  <c r="J26" i="1"/>
  <c r="J14" i="1"/>
  <c r="I39" i="1" l="1"/>
  <c r="I44" i="1" s="1"/>
  <c r="I35" i="1"/>
  <c r="I26" i="1"/>
  <c r="I14" i="1"/>
  <c r="H44" i="1" l="1"/>
  <c r="H39" i="1"/>
  <c r="H35" i="1"/>
  <c r="H26" i="1"/>
  <c r="H14" i="1"/>
  <c r="D44" i="1" l="1"/>
</calcChain>
</file>

<file path=xl/sharedStrings.xml><?xml version="1.0" encoding="utf-8"?>
<sst xmlns="http://schemas.openxmlformats.org/spreadsheetml/2006/main" count="87" uniqueCount="77">
  <si>
    <t>FORM</t>
  </si>
  <si>
    <t>GENERAL FUND</t>
  </si>
  <si>
    <t>LB-31</t>
  </si>
  <si>
    <t>City of Sodaville</t>
  </si>
  <si>
    <t xml:space="preserve"> </t>
  </si>
  <si>
    <t>Historical Data</t>
  </si>
  <si>
    <t>Acct.</t>
  </si>
  <si>
    <t>Actual</t>
  </si>
  <si>
    <t>Adopted Budget</t>
  </si>
  <si>
    <t>Second Preceding</t>
  </si>
  <si>
    <t>First Preceding</t>
  </si>
  <si>
    <t>This Year</t>
  </si>
  <si>
    <t>EXPENDITURE DESCRIPTION</t>
  </si>
  <si>
    <t>Proposed by</t>
  </si>
  <si>
    <t>Adopted by</t>
  </si>
  <si>
    <t>Budget Officer</t>
  </si>
  <si>
    <t>Budget Committee</t>
  </si>
  <si>
    <t>Governing Body</t>
  </si>
  <si>
    <t xml:space="preserve">                             PERSONAL SERVICES</t>
  </si>
  <si>
    <t>Mayor</t>
  </si>
  <si>
    <t>100-5501</t>
  </si>
  <si>
    <t>Public Works Director</t>
  </si>
  <si>
    <t>100-5002</t>
  </si>
  <si>
    <t>City Administrator</t>
  </si>
  <si>
    <t>100-5503</t>
  </si>
  <si>
    <t>Payroll Taxes</t>
  </si>
  <si>
    <t>100-5504</t>
  </si>
  <si>
    <t>Health Benefits</t>
  </si>
  <si>
    <t>100-5505</t>
  </si>
  <si>
    <t xml:space="preserve">                         Total Personal Services</t>
  </si>
  <si>
    <t xml:space="preserve">                          MATERIAL AND SERVICES</t>
  </si>
  <si>
    <t>100-5601</t>
  </si>
  <si>
    <t>100-5602</t>
  </si>
  <si>
    <t>100-5603</t>
  </si>
  <si>
    <t>100-5604</t>
  </si>
  <si>
    <t>100-5606</t>
  </si>
  <si>
    <t>100-5607</t>
  </si>
  <si>
    <t>100-5609</t>
  </si>
  <si>
    <t>100-5608</t>
  </si>
  <si>
    <t>Property Taxes</t>
  </si>
  <si>
    <t xml:space="preserve">                   Total Material and Services</t>
  </si>
  <si>
    <t>CAPITAL OUTLAY</t>
  </si>
  <si>
    <t>Office Equipment</t>
  </si>
  <si>
    <t>100-5701</t>
  </si>
  <si>
    <t>Park Improvements</t>
  </si>
  <si>
    <t>100-5702</t>
  </si>
  <si>
    <t>Park Improvements - OPRD Grant</t>
  </si>
  <si>
    <t>100-5704</t>
  </si>
  <si>
    <t>Park Improvements - OPRD Grant - City</t>
  </si>
  <si>
    <t>100-5705</t>
  </si>
  <si>
    <t>City Hall Building Improvements</t>
  </si>
  <si>
    <t>100-5703</t>
  </si>
  <si>
    <t>New City Hall/Community Center</t>
  </si>
  <si>
    <t>100-5706</t>
  </si>
  <si>
    <t>Vehicle</t>
  </si>
  <si>
    <t>100-1410</t>
  </si>
  <si>
    <t xml:space="preserve">                             Total Capital Outlay</t>
  </si>
  <si>
    <t>Sub Total Expenditures</t>
  </si>
  <si>
    <t>3% GASB Reserve</t>
  </si>
  <si>
    <t>100-7001</t>
  </si>
  <si>
    <t>CONTINGENCY</t>
  </si>
  <si>
    <t>100-7000</t>
  </si>
  <si>
    <t xml:space="preserve">                           TOTAL EXPENDITURES</t>
  </si>
  <si>
    <t>Consultants-Attorney, Auditor, Planner</t>
  </si>
  <si>
    <t>Operating Expenses</t>
  </si>
  <si>
    <t>Supplies and Duplication</t>
  </si>
  <si>
    <t>Communications-LD, Postage, Notices</t>
  </si>
  <si>
    <t>Utilites &amp; Maintenance-Bldg/Grnd/Equip</t>
  </si>
  <si>
    <t>Insurance-Fidelity, Liability, Property</t>
  </si>
  <si>
    <t>Community Relations</t>
  </si>
  <si>
    <t>Planning Grant</t>
  </si>
  <si>
    <t>Year   2017-2018</t>
  </si>
  <si>
    <t>Year 2018-2019</t>
  </si>
  <si>
    <t>2019-2020</t>
  </si>
  <si>
    <r>
      <t xml:space="preserve">Budget for Next Year  </t>
    </r>
    <r>
      <rPr>
        <u/>
        <sz val="10"/>
        <color theme="1"/>
        <rFont val="Arial"/>
        <family val="2"/>
      </rPr>
      <t xml:space="preserve">  2020-2021</t>
    </r>
  </si>
  <si>
    <t>Debt Service</t>
  </si>
  <si>
    <t>Total Debt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</si>
</sst>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409]General"/>
    <numFmt numFmtId="165" formatCode="&quot; $&quot;#,##0.00&quot; &quot;;&quot; $(&quot;#,##0.00&quot;)&quot;;&quot; $-&quot;#&quot; &quot;;&quot; &quot;@&quot; &quot;"/>
    <numFmt numFmtId="166" formatCode="[$$-409]#,##0.00;[Red]&quot;-&quot;[$$-409]#,##0.00"/>
  </numFmts>
  <fonts count="15">
    <font>
      <sz val="11"/>
      <color theme="1"/>
      <name val="Arial"/>
      <family val="2"/>
    </font>
    <font>
      <sz val="10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rgb="FFFFFFFF"/>
      <name val="Calibri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theme="1"/>
      <name val="Arial1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11"/>
      <color theme="1" tint="4.9989318521683403E-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4F81BD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2" fillId="2" borderId="0"/>
    <xf numFmtId="164" fontId="2" fillId="3" borderId="0"/>
    <xf numFmtId="164" fontId="2" fillId="4" borderId="0"/>
    <xf numFmtId="164" fontId="3" fillId="5" borderId="0"/>
    <xf numFmtId="164" fontId="3" fillId="6" borderId="0"/>
    <xf numFmtId="165" fontId="1" fillId="0" borderId="0"/>
    <xf numFmtId="164" fontId="1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</cellStyleXfs>
  <cellXfs count="76">
    <xf numFmtId="0" fontId="0" fillId="0" borderId="0" xfId="0"/>
    <xf numFmtId="164" fontId="1" fillId="0" borderId="0" xfId="7"/>
    <xf numFmtId="164" fontId="1" fillId="0" borderId="0" xfId="7" applyBorder="1"/>
    <xf numFmtId="164" fontId="1" fillId="7" borderId="0" xfId="7" applyFill="1"/>
    <xf numFmtId="164" fontId="1" fillId="7" borderId="0" xfId="7" applyFill="1" applyBorder="1"/>
    <xf numFmtId="164" fontId="1" fillId="7" borderId="12" xfId="7" applyFill="1" applyBorder="1"/>
    <xf numFmtId="164" fontId="6" fillId="0" borderId="0" xfId="7" applyFont="1" applyBorder="1"/>
    <xf numFmtId="164" fontId="6" fillId="0" borderId="13" xfId="7" applyFont="1" applyBorder="1"/>
    <xf numFmtId="164" fontId="12" fillId="0" borderId="6" xfId="7" applyFont="1" applyBorder="1" applyAlignment="1">
      <alignment horizontal="center" shrinkToFit="1"/>
    </xf>
    <xf numFmtId="164" fontId="13" fillId="0" borderId="9" xfId="7" applyFont="1" applyBorder="1" applyAlignment="1">
      <alignment horizontal="center" vertical="top" shrinkToFit="1"/>
    </xf>
    <xf numFmtId="164" fontId="12" fillId="0" borderId="7" xfId="7" applyFont="1" applyBorder="1" applyAlignment="1">
      <alignment horizontal="center"/>
    </xf>
    <xf numFmtId="164" fontId="13" fillId="0" borderId="10" xfId="7" applyFont="1" applyBorder="1" applyAlignment="1">
      <alignment horizontal="center" vertical="top"/>
    </xf>
    <xf numFmtId="164" fontId="12" fillId="0" borderId="5" xfId="7" applyFont="1" applyBorder="1" applyAlignment="1">
      <alignment horizontal="center"/>
    </xf>
    <xf numFmtId="164" fontId="12" fillId="0" borderId="3" xfId="7" applyFont="1" applyBorder="1" applyAlignment="1">
      <alignment horizontal="center" vertical="center"/>
    </xf>
    <xf numFmtId="164" fontId="13" fillId="0" borderId="3" xfId="7" applyFont="1" applyBorder="1" applyAlignment="1">
      <alignment horizontal="center" vertical="top"/>
    </xf>
    <xf numFmtId="164" fontId="12" fillId="0" borderId="8" xfId="7" applyFont="1" applyBorder="1" applyAlignment="1">
      <alignment horizontal="center"/>
    </xf>
    <xf numFmtId="164" fontId="12" fillId="0" borderId="3" xfId="7" applyFont="1" applyBorder="1" applyAlignment="1">
      <alignment horizontal="center" vertical="top"/>
    </xf>
    <xf numFmtId="164" fontId="12" fillId="0" borderId="10" xfId="7" applyFont="1" applyBorder="1" applyAlignment="1">
      <alignment horizontal="center" vertical="top"/>
    </xf>
    <xf numFmtId="164" fontId="1" fillId="0" borderId="18" xfId="7" applyBorder="1"/>
    <xf numFmtId="164" fontId="1" fillId="0" borderId="21" xfId="7" applyBorder="1"/>
    <xf numFmtId="164" fontId="1" fillId="0" borderId="28" xfId="7" applyBorder="1"/>
    <xf numFmtId="164" fontId="1" fillId="0" borderId="33" xfId="7" applyBorder="1"/>
    <xf numFmtId="164" fontId="1" fillId="0" borderId="34" xfId="7" applyBorder="1"/>
    <xf numFmtId="164" fontId="1" fillId="0" borderId="35" xfId="7" applyBorder="1"/>
    <xf numFmtId="164" fontId="1" fillId="0" borderId="37" xfId="7" applyBorder="1"/>
    <xf numFmtId="44" fontId="1" fillId="0" borderId="5" xfId="7" applyNumberFormat="1" applyBorder="1"/>
    <xf numFmtId="44" fontId="1" fillId="0" borderId="5" xfId="6" applyNumberFormat="1" applyFont="1" applyFill="1" applyBorder="1" applyAlignment="1" applyProtection="1"/>
    <xf numFmtId="44" fontId="1" fillId="0" borderId="12" xfId="7" applyNumberFormat="1" applyBorder="1"/>
    <xf numFmtId="44" fontId="11" fillId="0" borderId="5" xfId="6" applyNumberFormat="1" applyFont="1" applyFill="1" applyBorder="1" applyAlignment="1" applyProtection="1"/>
    <xf numFmtId="44" fontId="1" fillId="0" borderId="0" xfId="7" applyNumberFormat="1" applyBorder="1"/>
    <xf numFmtId="44" fontId="1" fillId="0" borderId="14" xfId="7" applyNumberFormat="1" applyFill="1" applyBorder="1" applyAlignment="1"/>
    <xf numFmtId="44" fontId="1" fillId="0" borderId="12" xfId="7" applyNumberFormat="1" applyFill="1" applyBorder="1" applyAlignment="1"/>
    <xf numFmtId="44" fontId="1" fillId="0" borderId="15" xfId="7" applyNumberFormat="1" applyFill="1" applyBorder="1" applyAlignment="1"/>
    <xf numFmtId="44" fontId="1" fillId="0" borderId="12" xfId="7" applyNumberFormat="1" applyBorder="1" applyAlignment="1">
      <alignment horizontal="left"/>
    </xf>
    <xf numFmtId="44" fontId="1" fillId="0" borderId="36" xfId="6" applyNumberFormat="1" applyFont="1" applyFill="1" applyBorder="1" applyAlignment="1" applyProtection="1"/>
    <xf numFmtId="44" fontId="11" fillId="0" borderId="36" xfId="6" applyNumberFormat="1" applyFont="1" applyFill="1" applyBorder="1" applyAlignment="1" applyProtection="1"/>
    <xf numFmtId="44" fontId="10" fillId="0" borderId="12" xfId="1" applyNumberFormat="1" applyFont="1" applyFill="1" applyBorder="1" applyAlignment="1" applyProtection="1"/>
    <xf numFmtId="164" fontId="1" fillId="0" borderId="31" xfId="7" applyFill="1" applyBorder="1" applyAlignment="1">
      <alignment horizontal="center"/>
    </xf>
    <xf numFmtId="164" fontId="1" fillId="0" borderId="0" xfId="7" applyFill="1" applyBorder="1" applyAlignment="1">
      <alignment horizontal="center"/>
    </xf>
    <xf numFmtId="164" fontId="6" fillId="0" borderId="3" xfId="7" applyFont="1" applyFill="1" applyBorder="1" applyAlignment="1">
      <alignment horizontal="center"/>
    </xf>
    <xf numFmtId="164" fontId="6" fillId="0" borderId="19" xfId="7" applyFont="1" applyFill="1" applyBorder="1" applyAlignment="1">
      <alignment horizontal="left"/>
    </xf>
    <xf numFmtId="164" fontId="6" fillId="0" borderId="38" xfId="7" applyFont="1" applyFill="1" applyBorder="1" applyAlignment="1">
      <alignment horizontal="left"/>
    </xf>
    <xf numFmtId="164" fontId="7" fillId="5" borderId="25" xfId="4" applyFont="1" applyFill="1" applyBorder="1" applyAlignment="1" applyProtection="1">
      <alignment horizontal="center"/>
    </xf>
    <xf numFmtId="164" fontId="7" fillId="5" borderId="26" xfId="4" applyFont="1" applyFill="1" applyBorder="1" applyAlignment="1" applyProtection="1">
      <alignment horizontal="center"/>
    </xf>
    <xf numFmtId="164" fontId="7" fillId="5" borderId="16" xfId="4" applyFont="1" applyFill="1" applyBorder="1" applyAlignment="1" applyProtection="1">
      <alignment horizontal="center"/>
    </xf>
    <xf numFmtId="164" fontId="7" fillId="5" borderId="1" xfId="4" applyFont="1" applyFill="1" applyBorder="1" applyAlignment="1" applyProtection="1">
      <alignment horizontal="center"/>
    </xf>
    <xf numFmtId="0" fontId="0" fillId="0" borderId="27" xfId="0" applyFill="1" applyBorder="1"/>
    <xf numFmtId="0" fontId="0" fillId="0" borderId="20" xfId="0" applyFill="1" applyBorder="1"/>
    <xf numFmtId="164" fontId="6" fillId="0" borderId="0" xfId="7" applyFont="1" applyFill="1" applyBorder="1" applyAlignment="1">
      <alignment horizontal="left"/>
    </xf>
    <xf numFmtId="164" fontId="6" fillId="0" borderId="39" xfId="7" applyFont="1" applyFill="1" applyBorder="1" applyAlignment="1">
      <alignment horizontal="left"/>
    </xf>
    <xf numFmtId="164" fontId="6" fillId="0" borderId="2" xfId="7" applyFont="1" applyFill="1" applyBorder="1" applyAlignment="1">
      <alignment horizontal="center"/>
    </xf>
    <xf numFmtId="164" fontId="6" fillId="0" borderId="22" xfId="7" applyFont="1" applyFill="1" applyBorder="1" applyAlignment="1">
      <alignment horizontal="center"/>
    </xf>
    <xf numFmtId="0" fontId="0" fillId="0" borderId="24" xfId="0" applyFill="1" applyBorder="1"/>
    <xf numFmtId="0" fontId="0" fillId="0" borderId="40" xfId="0" applyFill="1" applyBorder="1"/>
    <xf numFmtId="164" fontId="3" fillId="5" borderId="9" xfId="4" applyFill="1" applyBorder="1" applyAlignment="1" applyProtection="1">
      <alignment horizontal="center"/>
    </xf>
    <xf numFmtId="164" fontId="3" fillId="5" borderId="3" xfId="4" applyFill="1" applyBorder="1" applyAlignment="1" applyProtection="1">
      <alignment horizontal="center"/>
    </xf>
    <xf numFmtId="0" fontId="0" fillId="0" borderId="4" xfId="0" applyFill="1" applyBorder="1"/>
    <xf numFmtId="0" fontId="0" fillId="0" borderId="29" xfId="0" applyFill="1" applyBorder="1"/>
    <xf numFmtId="44" fontId="10" fillId="2" borderId="12" xfId="1" applyNumberFormat="1" applyFont="1" applyFill="1" applyBorder="1" applyAlignment="1" applyProtection="1"/>
    <xf numFmtId="0" fontId="0" fillId="0" borderId="30" xfId="0" applyFill="1" applyBorder="1"/>
    <xf numFmtId="0" fontId="0" fillId="0" borderId="32" xfId="0" applyFill="1" applyBorder="1"/>
    <xf numFmtId="164" fontId="1" fillId="0" borderId="17" xfId="7" applyFill="1" applyBorder="1" applyAlignment="1">
      <alignment horizontal="center"/>
    </xf>
    <xf numFmtId="164" fontId="1" fillId="0" borderId="0" xfId="7" applyFill="1" applyBorder="1"/>
    <xf numFmtId="164" fontId="8" fillId="0" borderId="5" xfId="7" applyFont="1" applyFill="1" applyBorder="1" applyAlignment="1">
      <alignment horizontal="center" vertical="center"/>
    </xf>
    <xf numFmtId="44" fontId="2" fillId="3" borderId="11" xfId="2" applyNumberFormat="1" applyFill="1" applyBorder="1" applyAlignment="1" applyProtection="1"/>
    <xf numFmtId="44" fontId="1" fillId="0" borderId="12" xfId="7" applyNumberFormat="1" applyFill="1" applyBorder="1"/>
    <xf numFmtId="44" fontId="10" fillId="3" borderId="12" xfId="2" applyNumberFormat="1" applyFont="1" applyFill="1" applyBorder="1" applyAlignment="1" applyProtection="1">
      <alignment horizontal="center"/>
    </xf>
    <xf numFmtId="44" fontId="10" fillId="3" borderId="12" xfId="2" applyNumberFormat="1" applyFont="1" applyFill="1" applyBorder="1" applyAlignment="1" applyProtection="1"/>
    <xf numFmtId="44" fontId="10" fillId="4" borderId="12" xfId="3" applyNumberFormat="1" applyFont="1" applyFill="1" applyBorder="1" applyAlignment="1" applyProtection="1">
      <alignment horizontal="center"/>
    </xf>
    <xf numFmtId="44" fontId="3" fillId="6" borderId="23" xfId="5" applyNumberFormat="1" applyFill="1" applyBorder="1" applyAlignment="1" applyProtection="1"/>
    <xf numFmtId="44" fontId="10" fillId="2" borderId="14" xfId="1" applyNumberFormat="1" applyFont="1" applyFill="1" applyBorder="1" applyAlignment="1" applyProtection="1">
      <alignment horizontal="center"/>
    </xf>
    <xf numFmtId="44" fontId="10" fillId="2" borderId="12" xfId="1" applyNumberFormat="1" applyFont="1" applyFill="1" applyBorder="1" applyAlignment="1" applyProtection="1">
      <alignment horizontal="center"/>
    </xf>
    <xf numFmtId="44" fontId="10" fillId="2" borderId="15" xfId="1" applyNumberFormat="1" applyFont="1" applyFill="1" applyBorder="1" applyAlignment="1" applyProtection="1">
      <alignment horizontal="center"/>
    </xf>
    <xf numFmtId="164" fontId="14" fillId="8" borderId="7" xfId="4" applyFont="1" applyFill="1" applyBorder="1" applyAlignment="1">
      <alignment horizontal="center"/>
    </xf>
    <xf numFmtId="164" fontId="3" fillId="8" borderId="11" xfId="4" applyFill="1" applyBorder="1" applyAlignment="1">
      <alignment horizontal="center"/>
    </xf>
    <xf numFmtId="164" fontId="3" fillId="8" borderId="6" xfId="4" applyFill="1" applyBorder="1" applyAlignment="1">
      <alignment horizontal="center"/>
    </xf>
  </cellXfs>
  <cellStyles count="12">
    <cellStyle name="Excel Built-in 20% - Accent1" xfId="1"/>
    <cellStyle name="Excel Built-in 40% - Accent1" xfId="2"/>
    <cellStyle name="Excel Built-in 40% - Accent2" xfId="3"/>
    <cellStyle name="Excel Built-in Accent1" xfId="4"/>
    <cellStyle name="Excel Built-in Accent2" xfId="5"/>
    <cellStyle name="Excel Built-in Currency" xfId="6"/>
    <cellStyle name="Excel Built-in Normal" xfId="7"/>
    <cellStyle name="Heading" xfId="8"/>
    <cellStyle name="Heading1" xfId="9"/>
    <cellStyle name="Normal" xfId="0" builtinId="0" customBuiltin="1"/>
    <cellStyle name="Result" xfId="10"/>
    <cellStyle name="Result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tabSelected="1" workbookViewId="0">
      <selection activeCell="K44" sqref="A1:K44"/>
    </sheetView>
  </sheetViews>
  <sheetFormatPr defaultRowHeight="15.75" customHeight="1"/>
  <cols>
    <col min="1" max="1" width="2.5" style="1" customWidth="1"/>
    <col min="2" max="3" width="11.5" style="1" customWidth="1"/>
    <col min="4" max="4" width="11.375" style="1" customWidth="1"/>
    <col min="5" max="7" width="13.625" style="1" customWidth="1"/>
    <col min="8" max="8" width="12.125" style="1" customWidth="1"/>
    <col min="9" max="9" width="11.375" style="1" customWidth="1"/>
    <col min="10" max="10" width="12.25" style="1" customWidth="1"/>
    <col min="11" max="11" width="7.75" style="1" customWidth="1"/>
    <col min="12" max="1024" width="8" style="1" customWidth="1"/>
  </cols>
  <sheetData>
    <row r="1" spans="1:11" ht="18.75" customHeight="1" thickBot="1">
      <c r="A1" s="18"/>
      <c r="B1" s="40" t="s">
        <v>0</v>
      </c>
      <c r="C1" s="40"/>
      <c r="D1" s="41"/>
      <c r="E1" s="42" t="s">
        <v>1</v>
      </c>
      <c r="F1" s="43"/>
      <c r="G1" s="43"/>
      <c r="H1" s="46"/>
      <c r="I1" s="46"/>
      <c r="J1" s="46"/>
      <c r="K1" s="47"/>
    </row>
    <row r="2" spans="1:11" ht="15" customHeight="1">
      <c r="A2" s="19"/>
      <c r="B2" s="48" t="s">
        <v>2</v>
      </c>
      <c r="C2" s="48"/>
      <c r="D2" s="49"/>
      <c r="E2" s="44"/>
      <c r="F2" s="45"/>
      <c r="G2" s="45"/>
      <c r="H2" s="50" t="s">
        <v>3</v>
      </c>
      <c r="I2" s="50"/>
      <c r="J2" s="50"/>
      <c r="K2" s="51"/>
    </row>
    <row r="3" spans="1:11" ht="15">
      <c r="A3" s="20"/>
      <c r="B3" s="52"/>
      <c r="C3" s="52"/>
      <c r="D3" s="53"/>
      <c r="E3" s="54" t="s">
        <v>4</v>
      </c>
      <c r="F3" s="55"/>
      <c r="G3" s="55"/>
      <c r="H3" s="56"/>
      <c r="I3" s="56"/>
      <c r="J3" s="56"/>
      <c r="K3" s="57"/>
    </row>
    <row r="4" spans="1:11" ht="12.75" customHeight="1">
      <c r="A4" s="59"/>
      <c r="B4" s="61" t="s">
        <v>5</v>
      </c>
      <c r="C4" s="61"/>
      <c r="D4" s="61"/>
      <c r="E4" s="62" t="s">
        <v>4</v>
      </c>
      <c r="F4" s="62"/>
      <c r="G4" s="62"/>
      <c r="H4" s="63" t="s">
        <v>74</v>
      </c>
      <c r="I4" s="63"/>
      <c r="J4" s="63"/>
      <c r="K4" s="37" t="s">
        <v>6</v>
      </c>
    </row>
    <row r="5" spans="1:11" ht="14.25">
      <c r="A5" s="60"/>
      <c r="B5" s="38" t="s">
        <v>7</v>
      </c>
      <c r="C5" s="38"/>
      <c r="D5" s="12" t="s">
        <v>8</v>
      </c>
      <c r="E5" s="2"/>
      <c r="F5" s="2"/>
      <c r="G5" s="2"/>
      <c r="H5" s="63"/>
      <c r="I5" s="63"/>
      <c r="J5" s="63"/>
      <c r="K5" s="37"/>
    </row>
    <row r="6" spans="1:11" ht="14.25">
      <c r="A6" s="60"/>
      <c r="B6" s="8" t="s">
        <v>9</v>
      </c>
      <c r="C6" s="10" t="s">
        <v>10</v>
      </c>
      <c r="D6" s="13" t="s">
        <v>11</v>
      </c>
      <c r="E6" s="39" t="s">
        <v>12</v>
      </c>
      <c r="F6" s="39"/>
      <c r="G6" s="39"/>
      <c r="H6" s="15" t="s">
        <v>13</v>
      </c>
      <c r="I6" s="15" t="s">
        <v>14</v>
      </c>
      <c r="J6" s="10" t="s">
        <v>14</v>
      </c>
      <c r="K6" s="37"/>
    </row>
    <row r="7" spans="1:11" ht="14.25">
      <c r="A7" s="60"/>
      <c r="B7" s="9" t="s">
        <v>71</v>
      </c>
      <c r="C7" s="11" t="s">
        <v>72</v>
      </c>
      <c r="D7" s="14" t="s">
        <v>73</v>
      </c>
      <c r="E7" s="2"/>
      <c r="F7" s="2"/>
      <c r="G7" s="2"/>
      <c r="H7" s="16" t="s">
        <v>15</v>
      </c>
      <c r="I7" s="16" t="s">
        <v>16</v>
      </c>
      <c r="J7" s="17" t="s">
        <v>17</v>
      </c>
      <c r="K7" s="37"/>
    </row>
    <row r="8" spans="1:11" ht="12.95" customHeight="1">
      <c r="A8" s="21">
        <v>1</v>
      </c>
      <c r="B8" s="25"/>
      <c r="C8" s="25"/>
      <c r="D8" s="25"/>
      <c r="E8" s="64" t="s">
        <v>18</v>
      </c>
      <c r="F8" s="64"/>
      <c r="G8" s="64"/>
      <c r="H8" s="25" t="s">
        <v>4</v>
      </c>
      <c r="I8" s="25"/>
      <c r="J8" s="25"/>
      <c r="K8" s="22" t="s">
        <v>4</v>
      </c>
    </row>
    <row r="9" spans="1:11" ht="12.95" customHeight="1">
      <c r="A9" s="21">
        <v>2</v>
      </c>
      <c r="B9" s="26">
        <v>360</v>
      </c>
      <c r="C9" s="26">
        <v>360</v>
      </c>
      <c r="D9" s="26">
        <v>360</v>
      </c>
      <c r="E9" s="65" t="s">
        <v>19</v>
      </c>
      <c r="F9" s="65"/>
      <c r="G9" s="65"/>
      <c r="H9" s="26">
        <v>360</v>
      </c>
      <c r="I9" s="26">
        <v>360</v>
      </c>
      <c r="J9" s="26">
        <v>360</v>
      </c>
      <c r="K9" s="22" t="s">
        <v>20</v>
      </c>
    </row>
    <row r="10" spans="1:11" ht="12.95" customHeight="1">
      <c r="A10" s="21">
        <v>3</v>
      </c>
      <c r="B10" s="26">
        <v>5400</v>
      </c>
      <c r="C10" s="26">
        <v>5400</v>
      </c>
      <c r="D10" s="26">
        <v>5400</v>
      </c>
      <c r="E10" s="65" t="s">
        <v>21</v>
      </c>
      <c r="F10" s="65"/>
      <c r="G10" s="65"/>
      <c r="H10" s="26">
        <v>5400</v>
      </c>
      <c r="I10" s="26">
        <v>5400</v>
      </c>
      <c r="J10" s="26">
        <v>5400</v>
      </c>
      <c r="K10" s="22" t="s">
        <v>22</v>
      </c>
    </row>
    <row r="11" spans="1:11" ht="12.95" customHeight="1">
      <c r="A11" s="21">
        <v>4</v>
      </c>
      <c r="B11" s="26">
        <v>5750</v>
      </c>
      <c r="C11" s="26">
        <v>5750</v>
      </c>
      <c r="D11" s="26">
        <v>5750</v>
      </c>
      <c r="E11" s="65" t="s">
        <v>23</v>
      </c>
      <c r="F11" s="65"/>
      <c r="G11" s="65"/>
      <c r="H11" s="26">
        <v>5750</v>
      </c>
      <c r="I11" s="26">
        <v>5750</v>
      </c>
      <c r="J11" s="26">
        <v>5750</v>
      </c>
      <c r="K11" s="22" t="s">
        <v>24</v>
      </c>
    </row>
    <row r="12" spans="1:11" ht="12.95" customHeight="1">
      <c r="A12" s="21">
        <v>5</v>
      </c>
      <c r="B12" s="26">
        <v>5675</v>
      </c>
      <c r="C12" s="26">
        <v>5675</v>
      </c>
      <c r="D12" s="26">
        <v>3000</v>
      </c>
      <c r="E12" s="65" t="s">
        <v>25</v>
      </c>
      <c r="F12" s="65"/>
      <c r="G12" s="65"/>
      <c r="H12" s="26">
        <v>4000</v>
      </c>
      <c r="I12" s="26">
        <v>4000</v>
      </c>
      <c r="J12" s="26">
        <v>4000</v>
      </c>
      <c r="K12" s="22" t="s">
        <v>26</v>
      </c>
    </row>
    <row r="13" spans="1:11" ht="12.95" customHeight="1">
      <c r="A13" s="21">
        <v>6</v>
      </c>
      <c r="B13" s="26">
        <v>4000</v>
      </c>
      <c r="C13" s="26">
        <v>5000</v>
      </c>
      <c r="D13" s="26">
        <v>5000</v>
      </c>
      <c r="E13" s="27" t="s">
        <v>27</v>
      </c>
      <c r="F13" s="27"/>
      <c r="G13" s="27"/>
      <c r="H13" s="26">
        <v>5000</v>
      </c>
      <c r="I13" s="26">
        <v>5000</v>
      </c>
      <c r="J13" s="26">
        <v>5000</v>
      </c>
      <c r="K13" s="22" t="s">
        <v>28</v>
      </c>
    </row>
    <row r="14" spans="1:11" ht="12.95" customHeight="1">
      <c r="A14" s="21">
        <v>7</v>
      </c>
      <c r="B14" s="26">
        <v>21185</v>
      </c>
      <c r="C14" s="26">
        <v>22185</v>
      </c>
      <c r="D14" s="26">
        <v>19510</v>
      </c>
      <c r="E14" s="58" t="s">
        <v>29</v>
      </c>
      <c r="F14" s="58"/>
      <c r="G14" s="58"/>
      <c r="H14" s="28">
        <f>SUM(H9:H13)</f>
        <v>20510</v>
      </c>
      <c r="I14" s="28">
        <f>SUM(I9:I13)</f>
        <v>20510</v>
      </c>
      <c r="J14" s="28">
        <f>SUM(J9:J13)</f>
        <v>20510</v>
      </c>
      <c r="K14" s="22" t="s">
        <v>4</v>
      </c>
    </row>
    <row r="15" spans="1:11" ht="12.95" customHeight="1">
      <c r="A15" s="19">
        <v>8</v>
      </c>
      <c r="B15" s="26"/>
      <c r="C15" s="26"/>
      <c r="D15" s="26"/>
      <c r="E15" s="29"/>
      <c r="F15" s="29"/>
      <c r="G15" s="29"/>
      <c r="H15" s="26"/>
      <c r="I15" s="26"/>
      <c r="J15" s="26"/>
      <c r="K15" s="22"/>
    </row>
    <row r="16" spans="1:11" ht="12.95" customHeight="1">
      <c r="A16" s="21">
        <v>9</v>
      </c>
      <c r="B16" s="26"/>
      <c r="C16" s="26"/>
      <c r="D16" s="26"/>
      <c r="E16" s="67" t="s">
        <v>30</v>
      </c>
      <c r="F16" s="67"/>
      <c r="G16" s="67"/>
      <c r="H16" s="26"/>
      <c r="I16" s="26"/>
      <c r="J16" s="26"/>
      <c r="K16" s="22" t="s">
        <v>4</v>
      </c>
    </row>
    <row r="17" spans="1:11" ht="12.95" customHeight="1">
      <c r="A17" s="21">
        <v>10</v>
      </c>
      <c r="B17" s="26">
        <v>1250</v>
      </c>
      <c r="C17" s="26">
        <v>2000</v>
      </c>
      <c r="D17" s="26">
        <v>2500</v>
      </c>
      <c r="E17" s="30" t="s">
        <v>63</v>
      </c>
      <c r="F17" s="31"/>
      <c r="G17" s="32"/>
      <c r="H17" s="26">
        <v>2500</v>
      </c>
      <c r="I17" s="26">
        <v>2500</v>
      </c>
      <c r="J17" s="26">
        <v>2500</v>
      </c>
      <c r="K17" s="22" t="s">
        <v>31</v>
      </c>
    </row>
    <row r="18" spans="1:11" ht="12.95" customHeight="1">
      <c r="A18" s="21">
        <v>11</v>
      </c>
      <c r="B18" s="26">
        <v>700</v>
      </c>
      <c r="C18" s="26">
        <v>700</v>
      </c>
      <c r="D18" s="26">
        <v>500</v>
      </c>
      <c r="E18" s="30" t="s">
        <v>64</v>
      </c>
      <c r="F18" s="31"/>
      <c r="G18" s="32"/>
      <c r="H18" s="26">
        <v>500</v>
      </c>
      <c r="I18" s="26">
        <v>500</v>
      </c>
      <c r="J18" s="26">
        <v>500</v>
      </c>
      <c r="K18" s="22" t="s">
        <v>32</v>
      </c>
    </row>
    <row r="19" spans="1:11" ht="12.95" customHeight="1">
      <c r="A19" s="21">
        <v>12</v>
      </c>
      <c r="B19" s="26">
        <v>500</v>
      </c>
      <c r="C19" s="26">
        <v>500</v>
      </c>
      <c r="D19" s="26">
        <v>500</v>
      </c>
      <c r="E19" s="30" t="s">
        <v>65</v>
      </c>
      <c r="F19" s="31"/>
      <c r="G19" s="32"/>
      <c r="H19" s="26">
        <v>500</v>
      </c>
      <c r="I19" s="26">
        <v>500</v>
      </c>
      <c r="J19" s="26">
        <v>500</v>
      </c>
      <c r="K19" s="22" t="s">
        <v>33</v>
      </c>
    </row>
    <row r="20" spans="1:11" ht="12.95" customHeight="1">
      <c r="A20" s="21">
        <v>13</v>
      </c>
      <c r="B20" s="26">
        <v>1000</v>
      </c>
      <c r="C20" s="26">
        <v>1000</v>
      </c>
      <c r="D20" s="26">
        <v>1000</v>
      </c>
      <c r="E20" s="30" t="s">
        <v>66</v>
      </c>
      <c r="F20" s="31"/>
      <c r="G20" s="32"/>
      <c r="H20" s="26">
        <v>1000</v>
      </c>
      <c r="I20" s="26">
        <v>1000</v>
      </c>
      <c r="J20" s="26">
        <v>1000</v>
      </c>
      <c r="K20" s="22" t="s">
        <v>34</v>
      </c>
    </row>
    <row r="21" spans="1:11" ht="12.95" customHeight="1">
      <c r="A21" s="21">
        <v>14</v>
      </c>
      <c r="B21" s="26">
        <v>1750</v>
      </c>
      <c r="C21" s="26">
        <v>2200</v>
      </c>
      <c r="D21" s="26">
        <v>2200</v>
      </c>
      <c r="E21" s="30" t="s">
        <v>67</v>
      </c>
      <c r="F21" s="31"/>
      <c r="G21" s="32"/>
      <c r="H21" s="26">
        <v>2200</v>
      </c>
      <c r="I21" s="26">
        <v>2200</v>
      </c>
      <c r="J21" s="26">
        <v>2200</v>
      </c>
      <c r="K21" s="22" t="s">
        <v>35</v>
      </c>
    </row>
    <row r="22" spans="1:11" ht="12.95" customHeight="1">
      <c r="A22" s="21">
        <v>15</v>
      </c>
      <c r="B22" s="26">
        <v>1500</v>
      </c>
      <c r="C22" s="26">
        <v>850</v>
      </c>
      <c r="D22" s="26">
        <v>1000</v>
      </c>
      <c r="E22" s="30" t="s">
        <v>68</v>
      </c>
      <c r="F22" s="31"/>
      <c r="G22" s="32"/>
      <c r="H22" s="26">
        <v>1500</v>
      </c>
      <c r="I22" s="26">
        <v>1500</v>
      </c>
      <c r="J22" s="26">
        <v>1500</v>
      </c>
      <c r="K22" s="22" t="s">
        <v>36</v>
      </c>
    </row>
    <row r="23" spans="1:11" ht="12.95" customHeight="1">
      <c r="A23" s="21">
        <v>16</v>
      </c>
      <c r="B23" s="26">
        <v>750</v>
      </c>
      <c r="C23" s="26">
        <v>750</v>
      </c>
      <c r="D23" s="26">
        <v>500</v>
      </c>
      <c r="E23" s="30" t="s">
        <v>69</v>
      </c>
      <c r="F23" s="31"/>
      <c r="G23" s="32"/>
      <c r="H23" s="26">
        <v>500</v>
      </c>
      <c r="I23" s="26">
        <v>500</v>
      </c>
      <c r="J23" s="26">
        <v>500</v>
      </c>
      <c r="K23" s="22" t="s">
        <v>37</v>
      </c>
    </row>
    <row r="24" spans="1:11" s="3" customFormat="1" ht="12.95" customHeight="1">
      <c r="A24" s="21">
        <v>17</v>
      </c>
      <c r="B24" s="26">
        <v>1000</v>
      </c>
      <c r="C24" s="26">
        <v>1000</v>
      </c>
      <c r="D24" s="26">
        <v>1000</v>
      </c>
      <c r="E24" s="33" t="s">
        <v>70</v>
      </c>
      <c r="F24" s="33"/>
      <c r="G24" s="33"/>
      <c r="H24" s="26">
        <v>1000</v>
      </c>
      <c r="I24" s="26">
        <v>1000</v>
      </c>
      <c r="J24" s="26">
        <v>1000</v>
      </c>
      <c r="K24" s="22" t="s">
        <v>38</v>
      </c>
    </row>
    <row r="25" spans="1:11" ht="12.95" customHeight="1">
      <c r="A25" s="21">
        <v>18</v>
      </c>
      <c r="B25" s="26">
        <v>100</v>
      </c>
      <c r="C25" s="26">
        <v>100</v>
      </c>
      <c r="D25" s="26">
        <v>100</v>
      </c>
      <c r="E25" s="33" t="s">
        <v>39</v>
      </c>
      <c r="F25" s="33"/>
      <c r="G25" s="33"/>
      <c r="H25" s="26">
        <v>100</v>
      </c>
      <c r="I25" s="26">
        <v>100</v>
      </c>
      <c r="J25" s="26">
        <v>100</v>
      </c>
      <c r="K25" s="22" t="s">
        <v>37</v>
      </c>
    </row>
    <row r="26" spans="1:11" ht="12.95" customHeight="1">
      <c r="A26" s="21">
        <v>19</v>
      </c>
      <c r="B26" s="26">
        <v>8550</v>
      </c>
      <c r="C26" s="26">
        <v>9100</v>
      </c>
      <c r="D26" s="26">
        <v>9300</v>
      </c>
      <c r="E26" s="58" t="s">
        <v>40</v>
      </c>
      <c r="F26" s="58"/>
      <c r="G26" s="58"/>
      <c r="H26" s="28">
        <f>SUM(H17:H25)</f>
        <v>9800</v>
      </c>
      <c r="I26" s="28">
        <f>SUM(I17:I25)</f>
        <v>9800</v>
      </c>
      <c r="J26" s="28">
        <f>SUM(J17:J25)</f>
        <v>9800</v>
      </c>
      <c r="K26" s="22" t="s">
        <v>4</v>
      </c>
    </row>
    <row r="27" spans="1:11" ht="12.95" customHeight="1">
      <c r="A27" s="19">
        <v>20</v>
      </c>
      <c r="B27" s="26"/>
      <c r="C27" s="26"/>
      <c r="D27" s="26"/>
      <c r="E27" s="29"/>
      <c r="F27" s="29"/>
      <c r="G27" s="29"/>
      <c r="H27" s="26"/>
      <c r="I27" s="26"/>
      <c r="J27" s="26"/>
      <c r="K27" s="22"/>
    </row>
    <row r="28" spans="1:11" ht="12.95" customHeight="1">
      <c r="A28" s="21">
        <v>21</v>
      </c>
      <c r="B28" s="26"/>
      <c r="C28" s="26"/>
      <c r="D28" s="26"/>
      <c r="E28" s="66" t="s">
        <v>41</v>
      </c>
      <c r="F28" s="66"/>
      <c r="G28" s="66"/>
      <c r="H28" s="26"/>
      <c r="I28" s="26"/>
      <c r="J28" s="26"/>
      <c r="K28" s="22"/>
    </row>
    <row r="29" spans="1:11" ht="12.95" customHeight="1">
      <c r="A29" s="21">
        <v>22</v>
      </c>
      <c r="B29" s="26">
        <v>500</v>
      </c>
      <c r="C29" s="26">
        <v>500</v>
      </c>
      <c r="D29" s="26">
        <v>500</v>
      </c>
      <c r="E29" s="65" t="s">
        <v>42</v>
      </c>
      <c r="F29" s="65"/>
      <c r="G29" s="65"/>
      <c r="H29" s="26">
        <v>500</v>
      </c>
      <c r="I29" s="26">
        <v>500</v>
      </c>
      <c r="J29" s="26">
        <v>500</v>
      </c>
      <c r="K29" s="22" t="s">
        <v>43</v>
      </c>
    </row>
    <row r="30" spans="1:11" ht="12.95" customHeight="1">
      <c r="A30" s="21">
        <v>23</v>
      </c>
      <c r="B30" s="26">
        <v>2000</v>
      </c>
      <c r="C30" s="26">
        <v>3500</v>
      </c>
      <c r="D30" s="26">
        <v>3500</v>
      </c>
      <c r="E30" s="65" t="s">
        <v>44</v>
      </c>
      <c r="F30" s="65"/>
      <c r="G30" s="65"/>
      <c r="H30" s="26">
        <v>3500</v>
      </c>
      <c r="I30" s="26">
        <v>3500</v>
      </c>
      <c r="J30" s="26">
        <v>3500</v>
      </c>
      <c r="K30" s="22" t="s">
        <v>45</v>
      </c>
    </row>
    <row r="31" spans="1:11" ht="12.95" customHeight="1">
      <c r="A31" s="21">
        <v>24</v>
      </c>
      <c r="B31" s="26">
        <v>180000</v>
      </c>
      <c r="C31" s="26">
        <v>180000</v>
      </c>
      <c r="D31" s="26">
        <v>80933.490000000005</v>
      </c>
      <c r="E31" s="27" t="s">
        <v>46</v>
      </c>
      <c r="F31" s="27"/>
      <c r="G31" s="27"/>
      <c r="H31" s="26">
        <v>0</v>
      </c>
      <c r="I31" s="26">
        <v>0</v>
      </c>
      <c r="J31" s="26">
        <v>0</v>
      </c>
      <c r="K31" s="22" t="s">
        <v>47</v>
      </c>
    </row>
    <row r="32" spans="1:11" ht="12.95" customHeight="1">
      <c r="A32" s="21">
        <v>25</v>
      </c>
      <c r="B32" s="26">
        <v>45000</v>
      </c>
      <c r="C32" s="26">
        <v>45000</v>
      </c>
      <c r="D32" s="26">
        <v>41002.51</v>
      </c>
      <c r="E32" s="27" t="s">
        <v>48</v>
      </c>
      <c r="F32" s="27"/>
      <c r="G32" s="27"/>
      <c r="H32" s="26">
        <v>0</v>
      </c>
      <c r="I32" s="26">
        <v>0</v>
      </c>
      <c r="J32" s="26">
        <v>0</v>
      </c>
      <c r="K32" s="22" t="s">
        <v>49</v>
      </c>
    </row>
    <row r="33" spans="1:16" ht="12.95" customHeight="1">
      <c r="A33" s="21">
        <v>26</v>
      </c>
      <c r="B33" s="26">
        <v>500</v>
      </c>
      <c r="C33" s="26">
        <v>500</v>
      </c>
      <c r="D33" s="26">
        <v>500</v>
      </c>
      <c r="E33" s="27" t="s">
        <v>50</v>
      </c>
      <c r="F33" s="27"/>
      <c r="G33" s="27"/>
      <c r="H33" s="26">
        <v>500</v>
      </c>
      <c r="I33" s="26">
        <v>500</v>
      </c>
      <c r="J33" s="26">
        <v>500</v>
      </c>
      <c r="K33" s="22" t="s">
        <v>51</v>
      </c>
    </row>
    <row r="34" spans="1:16" s="5" customFormat="1" ht="12.95" customHeight="1">
      <c r="A34" s="21">
        <v>27</v>
      </c>
      <c r="B34" s="26">
        <v>45460.42</v>
      </c>
      <c r="C34" s="26">
        <v>45460.42</v>
      </c>
      <c r="D34" s="26">
        <v>45460.42</v>
      </c>
      <c r="E34" s="27" t="s">
        <v>52</v>
      </c>
      <c r="F34" s="27"/>
      <c r="G34" s="27"/>
      <c r="H34" s="26">
        <v>45460.42</v>
      </c>
      <c r="I34" s="26">
        <v>45460.42</v>
      </c>
      <c r="J34" s="26">
        <v>45460.42</v>
      </c>
      <c r="K34" s="22" t="s">
        <v>53</v>
      </c>
      <c r="L34" s="4"/>
      <c r="M34" s="4"/>
      <c r="N34" s="4"/>
      <c r="O34" s="4"/>
      <c r="P34" s="4"/>
    </row>
    <row r="35" spans="1:16" s="6" customFormat="1" ht="12.95" customHeight="1">
      <c r="A35" s="21">
        <v>28</v>
      </c>
      <c r="B35" s="26">
        <v>273760.42</v>
      </c>
      <c r="C35" s="26">
        <v>276460.42</v>
      </c>
      <c r="D35" s="26">
        <v>172896.42</v>
      </c>
      <c r="E35" s="58" t="s">
        <v>56</v>
      </c>
      <c r="F35" s="58"/>
      <c r="G35" s="58"/>
      <c r="H35" s="28">
        <f>SUM(H29:H34)</f>
        <v>49960.42</v>
      </c>
      <c r="I35" s="28">
        <f>SUM(I29:I34)</f>
        <v>49960.42</v>
      </c>
      <c r="J35" s="28">
        <f>SUM(J29:J34)</f>
        <v>49960.42</v>
      </c>
      <c r="K35" s="22" t="s">
        <v>4</v>
      </c>
    </row>
    <row r="36" spans="1:16" s="6" customFormat="1" ht="12.95" customHeight="1">
      <c r="A36" s="21">
        <v>29</v>
      </c>
      <c r="B36" s="26"/>
      <c r="C36" s="26"/>
      <c r="D36" s="26"/>
      <c r="E36" s="36"/>
      <c r="F36" s="36"/>
      <c r="G36" s="36"/>
      <c r="H36" s="28"/>
      <c r="I36" s="28"/>
      <c r="J36" s="28"/>
      <c r="K36" s="22"/>
    </row>
    <row r="37" spans="1:16" s="6" customFormat="1" ht="12.95" customHeight="1" thickBot="1">
      <c r="A37" s="21">
        <v>30</v>
      </c>
      <c r="B37" s="26"/>
      <c r="C37" s="26"/>
      <c r="D37" s="26"/>
      <c r="E37" s="70" t="s">
        <v>75</v>
      </c>
      <c r="F37" s="71"/>
      <c r="G37" s="72"/>
      <c r="H37" s="28"/>
      <c r="I37" s="28"/>
      <c r="J37" s="28"/>
      <c r="K37" s="22"/>
    </row>
    <row r="38" spans="1:16" s="7" customFormat="1" ht="12.95" customHeight="1" thickBot="1">
      <c r="A38" s="21">
        <v>31</v>
      </c>
      <c r="B38" s="26">
        <v>300</v>
      </c>
      <c r="C38" s="26">
        <v>1500</v>
      </c>
      <c r="D38" s="26">
        <v>1000</v>
      </c>
      <c r="E38" s="27" t="s">
        <v>54</v>
      </c>
      <c r="F38" s="27"/>
      <c r="G38" s="27"/>
      <c r="H38" s="26">
        <v>1000</v>
      </c>
      <c r="I38" s="26">
        <v>1000</v>
      </c>
      <c r="J38" s="26">
        <v>1000</v>
      </c>
      <c r="K38" s="22" t="s">
        <v>55</v>
      </c>
      <c r="L38" s="6"/>
      <c r="M38" s="6"/>
      <c r="N38" s="6"/>
      <c r="O38" s="6"/>
      <c r="P38" s="6"/>
    </row>
    <row r="39" spans="1:16" s="6" customFormat="1" ht="12.95" customHeight="1">
      <c r="A39" s="21">
        <v>32</v>
      </c>
      <c r="B39" s="26"/>
      <c r="C39" s="26"/>
      <c r="D39" s="26"/>
      <c r="E39" s="73" t="s">
        <v>76</v>
      </c>
      <c r="F39" s="74"/>
      <c r="G39" s="75"/>
      <c r="H39" s="28">
        <f>SUM(H38)</f>
        <v>1000</v>
      </c>
      <c r="I39" s="26">
        <f>SUM(I38)</f>
        <v>1000</v>
      </c>
      <c r="J39" s="26">
        <f>SUM(J38)</f>
        <v>1000</v>
      </c>
      <c r="K39" s="22"/>
    </row>
    <row r="40" spans="1:16" ht="12.95" customHeight="1">
      <c r="A40" s="21">
        <v>33</v>
      </c>
      <c r="B40" s="26"/>
      <c r="C40" s="26"/>
      <c r="D40" s="26"/>
      <c r="E40" s="29"/>
      <c r="F40" s="29"/>
      <c r="G40" s="29"/>
      <c r="H40" s="26"/>
      <c r="I40" s="26"/>
      <c r="J40" s="26"/>
      <c r="K40" s="22"/>
    </row>
    <row r="41" spans="1:16" ht="12.95" customHeight="1">
      <c r="A41" s="21">
        <v>34</v>
      </c>
      <c r="B41" s="26">
        <v>303495.42</v>
      </c>
      <c r="C41" s="26">
        <v>307745.42</v>
      </c>
      <c r="D41" s="26"/>
      <c r="E41" s="68" t="s">
        <v>57</v>
      </c>
      <c r="F41" s="68"/>
      <c r="G41" s="68"/>
      <c r="H41" s="26"/>
      <c r="I41" s="26"/>
      <c r="J41" s="26"/>
      <c r="K41" s="22"/>
    </row>
    <row r="42" spans="1:16" ht="12.95" customHeight="1">
      <c r="A42" s="21">
        <v>35</v>
      </c>
      <c r="B42" s="26">
        <v>9425.52</v>
      </c>
      <c r="C42" s="26">
        <v>9961.89</v>
      </c>
      <c r="D42" s="26">
        <v>3496.52</v>
      </c>
      <c r="E42" s="27" t="s">
        <v>58</v>
      </c>
      <c r="F42" s="27"/>
      <c r="G42" s="27"/>
      <c r="H42" s="26">
        <v>3995.51</v>
      </c>
      <c r="I42" s="26">
        <v>3995.51</v>
      </c>
      <c r="J42" s="26">
        <v>3995.51</v>
      </c>
      <c r="K42" s="22" t="s">
        <v>59</v>
      </c>
    </row>
    <row r="43" spans="1:16" ht="12.95" customHeight="1">
      <c r="A43" s="21">
        <v>36</v>
      </c>
      <c r="B43" s="26">
        <v>1263.08</v>
      </c>
      <c r="C43" s="26">
        <v>14355.69</v>
      </c>
      <c r="D43" s="26">
        <v>11811.15</v>
      </c>
      <c r="E43" s="65" t="s">
        <v>60</v>
      </c>
      <c r="F43" s="65"/>
      <c r="G43" s="65"/>
      <c r="H43" s="26">
        <v>47917.57</v>
      </c>
      <c r="I43" s="26">
        <v>47917.57</v>
      </c>
      <c r="J43" s="26">
        <v>47917.57</v>
      </c>
      <c r="K43" s="22" t="s">
        <v>61</v>
      </c>
    </row>
    <row r="44" spans="1:16" thickBot="1">
      <c r="A44" s="23">
        <v>37</v>
      </c>
      <c r="B44" s="34">
        <v>314184.02</v>
      </c>
      <c r="C44" s="34">
        <v>332063</v>
      </c>
      <c r="D44" s="34">
        <f>SUM(D42:D43,D35,D26,D14)</f>
        <v>217014.09000000003</v>
      </c>
      <c r="E44" s="69" t="s">
        <v>62</v>
      </c>
      <c r="F44" s="69"/>
      <c r="G44" s="69"/>
      <c r="H44" s="35">
        <f>SUM(H42:H43,H39,H35,H26,H14)</f>
        <v>133183.5</v>
      </c>
      <c r="I44" s="35">
        <f>SUM(I42:I43,I39,I35,I26,I14)</f>
        <v>133183.5</v>
      </c>
      <c r="J44" s="35">
        <f>SUM(J42:J43,J39,J35,J26,J14)</f>
        <v>133183.5</v>
      </c>
      <c r="K44" s="24" t="s">
        <v>4</v>
      </c>
    </row>
  </sheetData>
  <mergeCells count="32">
    <mergeCell ref="E35:G35"/>
    <mergeCell ref="E41:G41"/>
    <mergeCell ref="E43:G43"/>
    <mergeCell ref="E44:G44"/>
    <mergeCell ref="E37:G37"/>
    <mergeCell ref="E39:G39"/>
    <mergeCell ref="E26:G26"/>
    <mergeCell ref="E28:G28"/>
    <mergeCell ref="E29:G29"/>
    <mergeCell ref="E30:G30"/>
    <mergeCell ref="E16:G16"/>
    <mergeCell ref="E14:G14"/>
    <mergeCell ref="A4:A7"/>
    <mergeCell ref="B4:D4"/>
    <mergeCell ref="E4:G4"/>
    <mergeCell ref="H4:J5"/>
    <mergeCell ref="E8:G8"/>
    <mergeCell ref="E9:G9"/>
    <mergeCell ref="E10:G10"/>
    <mergeCell ref="E11:G11"/>
    <mergeCell ref="E12:G12"/>
    <mergeCell ref="K4:K7"/>
    <mergeCell ref="B5:C5"/>
    <mergeCell ref="E6:G6"/>
    <mergeCell ref="B1:D1"/>
    <mergeCell ref="E1:G2"/>
    <mergeCell ref="H1:K1"/>
    <mergeCell ref="B2:D2"/>
    <mergeCell ref="H2:K2"/>
    <mergeCell ref="B3:D3"/>
    <mergeCell ref="E3:G3"/>
    <mergeCell ref="H3:K3"/>
  </mergeCells>
  <printOptions horizontalCentered="1" verticalCentered="1"/>
  <pageMargins left="0.2" right="0.2" top="0.2" bottom="0.4" header="0" footer="0.2"/>
  <pageSetup orientation="landscape" r:id="rId1"/>
  <headerFooter>
    <oddFooter>&amp;R&amp;"Arial1,Regular"&amp;10Page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25"/>
  <cols>
    <col min="1" max="1024" width="8" style="1" customWidth="1"/>
  </cols>
  <sheetData/>
  <pageMargins left="0.75000000000000011" right="0.75000000000000011" top="1.3937000000000002" bottom="1.3937000000000002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25"/>
  <cols>
    <col min="1" max="1024" width="8" style="1" customWidth="1"/>
  </cols>
  <sheetData/>
  <pageMargins left="0.75000000000000011" right="0.75000000000000011" top="1.3937000000000002" bottom="1.3937000000000002" header="1" footer="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Sodaville</dc:creator>
  <cp:lastModifiedBy>City of Sodaville</cp:lastModifiedBy>
  <cp:revision>1</cp:revision>
  <cp:lastPrinted>2020-06-22T18:24:44Z</cp:lastPrinted>
  <dcterms:created xsi:type="dcterms:W3CDTF">2019-05-13T18:48:51Z</dcterms:created>
  <dcterms:modified xsi:type="dcterms:W3CDTF">2020-06-22T18:24:51Z</dcterms:modified>
</cp:coreProperties>
</file>